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Preservation of wood" sheetId="1" r:id="rId1"/>
  </sheets>
  <definedNames>
    <definedName name="_xlnm.Print_Area" localSheetId="0">'Preservation of wood'!$A$1:$L$103</definedName>
  </definedNames>
  <calcPr fullCalcOnLoad="1"/>
</workbook>
</file>

<file path=xl/sharedStrings.xml><?xml version="1.0" encoding="utf-8"?>
<sst xmlns="http://schemas.openxmlformats.org/spreadsheetml/2006/main" count="139" uniqueCount="69">
  <si>
    <t>RIC</t>
  </si>
  <si>
    <t>CI%</t>
  </si>
  <si>
    <t>Total</t>
  </si>
  <si>
    <t>Production</t>
  </si>
  <si>
    <t>RIC PMC SMC</t>
  </si>
  <si>
    <t>Appl. [%]</t>
  </si>
  <si>
    <t>01 00 00</t>
  </si>
  <si>
    <t>01 00 01</t>
  </si>
  <si>
    <t>01 01 00</t>
  </si>
  <si>
    <t>01 02 00</t>
  </si>
  <si>
    <t>Total RIC 01</t>
  </si>
  <si>
    <t>02 00 00</t>
  </si>
  <si>
    <t>02 00 01</t>
  </si>
  <si>
    <t>02 01 00</t>
  </si>
  <si>
    <t>02 02 00</t>
  </si>
  <si>
    <t>Total RIC 02</t>
  </si>
  <si>
    <t>01</t>
  </si>
  <si>
    <t>02</t>
  </si>
  <si>
    <t>0,0686 €/kWh</t>
  </si>
  <si>
    <t>0,0192 €/kWh</t>
  </si>
  <si>
    <t>25,9 €/h</t>
  </si>
  <si>
    <t>0,016 €/kg</t>
  </si>
  <si>
    <t>0.72 €/kg</t>
  </si>
  <si>
    <t>0.88 €/kg</t>
  </si>
  <si>
    <t>0.80 €/kg</t>
  </si>
  <si>
    <t>m3</t>
  </si>
  <si>
    <t>Preservation of wood</t>
  </si>
  <si>
    <t>01 01 01</t>
  </si>
  <si>
    <t>01 03 00</t>
  </si>
  <si>
    <t>01 04 00</t>
  </si>
  <si>
    <t>02 00 02</t>
  </si>
  <si>
    <t>02 01 02</t>
  </si>
  <si>
    <t>02 03 00</t>
  </si>
  <si>
    <t>02 04 00</t>
  </si>
  <si>
    <t>02 01 01</t>
  </si>
  <si>
    <t>Default costs</t>
  </si>
  <si>
    <t>Country specific costs</t>
  </si>
  <si>
    <t>calculated data</t>
  </si>
  <si>
    <t>inputs</t>
  </si>
  <si>
    <t>Wages</t>
  </si>
  <si>
    <t>Electricity</t>
  </si>
  <si>
    <t>Steam</t>
  </si>
  <si>
    <t>Natural gas</t>
  </si>
  <si>
    <t>Preservative solvents</t>
  </si>
  <si>
    <t>Preservative solvents (more concentrated)</t>
  </si>
  <si>
    <t>Water based preservatives</t>
  </si>
  <si>
    <t>Solvents reused</t>
  </si>
  <si>
    <t>Table 1 : Activity levels in absolute value (m3)</t>
  </si>
  <si>
    <t>Table 2 : Shares of activity in %</t>
  </si>
  <si>
    <t>Table 3 : Shares of activity in absolute value (m3)</t>
  </si>
  <si>
    <t>Table 4 : Application rate and applicability for each combination of reduction measures (%)</t>
  </si>
  <si>
    <t>Emission factors (t VOC/m3)</t>
  </si>
  <si>
    <t>Application rate in 2000</t>
  </si>
  <si>
    <t>Application rate in 2005</t>
  </si>
  <si>
    <t>Application rate in 2010</t>
  </si>
  <si>
    <t>Application rate in 2015</t>
  </si>
  <si>
    <t>Application rate in 2020</t>
  </si>
  <si>
    <t>Table 5 : Application rate and applicability for each combination of reduction measures in absolute value (m3)</t>
  </si>
  <si>
    <t>Activity in 2000 (m3)</t>
  </si>
  <si>
    <t>Activity in 2005 (m3)</t>
  </si>
  <si>
    <t>Activity in 2010 (m3)</t>
  </si>
  <si>
    <t>Activity in 2015 (m3)</t>
  </si>
  <si>
    <t>Activity in 2020 (m3)</t>
  </si>
  <si>
    <t>Table 6 : VOC emissions for each combination of reduction measures in absolute value (tonnes of VOC)</t>
  </si>
  <si>
    <t>Emissions in 2000 (t)</t>
  </si>
  <si>
    <t>Emissions in 2005 (t)</t>
  </si>
  <si>
    <t>Emissions in 2010 (t)</t>
  </si>
  <si>
    <t>Emissions in 2015 (t)</t>
  </si>
  <si>
    <t>Emissions in 2020 (t)</t>
  </si>
</sst>
</file>

<file path=xl/styles.xml><?xml version="1.0" encoding="utf-8"?>
<styleSheet xmlns="http://schemas.openxmlformats.org/spreadsheetml/2006/main">
  <numFmts count="3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#,##0.0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177" fontId="3" fillId="3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77" fontId="5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4" borderId="5" xfId="0" applyFont="1" applyFill="1" applyBorder="1" applyAlignment="1">
      <alignment horizontal="center" vertical="top" wrapText="1"/>
    </xf>
    <xf numFmtId="177" fontId="5" fillId="0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85" fontId="5" fillId="3" borderId="1" xfId="0" applyNumberFormat="1" applyFont="1" applyFill="1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185" fontId="5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9.57421875" style="0" customWidth="1"/>
    <col min="3" max="3" width="18.8515625" style="0" customWidth="1"/>
    <col min="5" max="5" width="22.28125" style="0" customWidth="1"/>
    <col min="6" max="6" width="39.8515625" style="0" customWidth="1"/>
    <col min="7" max="7" width="26.8515625" style="0" customWidth="1"/>
    <col min="8" max="8" width="26.7109375" style="0" customWidth="1"/>
    <col min="9" max="9" width="18.140625" style="0" customWidth="1"/>
    <col min="10" max="10" width="14.00390625" style="0" customWidth="1"/>
    <col min="11" max="11" width="19.28125" style="0" customWidth="1"/>
    <col min="22" max="26" width="14.57421875" style="0" bestFit="1" customWidth="1"/>
  </cols>
  <sheetData>
    <row r="1" spans="6:8" ht="12.75">
      <c r="F1" s="9"/>
      <c r="G1" s="9" t="s">
        <v>35</v>
      </c>
      <c r="H1" s="9" t="s">
        <v>36</v>
      </c>
    </row>
    <row r="2" spans="1:8" ht="12.75">
      <c r="A2" s="6"/>
      <c r="B2" t="s">
        <v>37</v>
      </c>
      <c r="F2" s="9" t="s">
        <v>39</v>
      </c>
      <c r="G2" s="11" t="s">
        <v>20</v>
      </c>
      <c r="H2" s="10"/>
    </row>
    <row r="3" spans="1:8" ht="12.75">
      <c r="A3" s="4"/>
      <c r="B3" t="s">
        <v>38</v>
      </c>
      <c r="F3" s="9" t="s">
        <v>40</v>
      </c>
      <c r="G3" s="12" t="s">
        <v>18</v>
      </c>
      <c r="H3" s="49"/>
    </row>
    <row r="4" spans="1:8" ht="12.75">
      <c r="A4" s="5"/>
      <c r="F4" s="9" t="s">
        <v>41</v>
      </c>
      <c r="G4" s="12" t="s">
        <v>21</v>
      </c>
      <c r="H4" s="49"/>
    </row>
    <row r="5" spans="1:8" ht="12.75">
      <c r="A5" s="5"/>
      <c r="F5" s="9" t="s">
        <v>42</v>
      </c>
      <c r="G5" s="11" t="s">
        <v>19</v>
      </c>
      <c r="H5" s="49"/>
    </row>
    <row r="6" spans="1:8" ht="12.75">
      <c r="A6" s="5"/>
      <c r="F6" s="9" t="s">
        <v>43</v>
      </c>
      <c r="G6" s="11" t="s">
        <v>22</v>
      </c>
      <c r="H6" s="10"/>
    </row>
    <row r="7" spans="1:8" ht="12.75">
      <c r="A7" s="5"/>
      <c r="F7" s="9" t="s">
        <v>44</v>
      </c>
      <c r="G7" s="11" t="s">
        <v>23</v>
      </c>
      <c r="H7" s="10"/>
    </row>
    <row r="8" spans="1:8" ht="12.75">
      <c r="A8" s="13" t="s">
        <v>26</v>
      </c>
      <c r="F8" s="9" t="s">
        <v>45</v>
      </c>
      <c r="G8" s="11" t="s">
        <v>24</v>
      </c>
      <c r="H8" s="10"/>
    </row>
    <row r="9" spans="1:8" ht="12.75">
      <c r="A9" s="5"/>
      <c r="F9" s="9" t="s">
        <v>46</v>
      </c>
      <c r="G9" s="11" t="s">
        <v>22</v>
      </c>
      <c r="H9" s="10"/>
    </row>
    <row r="10" ht="12.75">
      <c r="F10" s="48"/>
    </row>
    <row r="12" spans="1:26" ht="12.75">
      <c r="A12" s="7" t="s">
        <v>47</v>
      </c>
      <c r="B12" s="7"/>
      <c r="V12" s="44"/>
      <c r="W12" s="44"/>
      <c r="X12" s="44"/>
      <c r="Y12" s="44"/>
      <c r="Z12" s="44">
        <f>+W11</f>
        <v>0</v>
      </c>
    </row>
    <row r="13" spans="2:26" ht="12.75">
      <c r="B13" s="7"/>
      <c r="V13" s="44"/>
      <c r="W13" s="44"/>
      <c r="X13" s="44"/>
      <c r="Y13" s="44"/>
      <c r="Z13" s="44">
        <v>22</v>
      </c>
    </row>
    <row r="14" spans="2:26" ht="12.75">
      <c r="B14" s="7"/>
      <c r="C14" s="9">
        <v>2000</v>
      </c>
      <c r="D14" s="9"/>
      <c r="E14" s="9">
        <v>2005</v>
      </c>
      <c r="F14" s="9"/>
      <c r="G14" s="9">
        <v>2010</v>
      </c>
      <c r="H14" s="9"/>
      <c r="I14" s="9">
        <v>2015</v>
      </c>
      <c r="J14" s="9"/>
      <c r="K14" s="9">
        <v>2020</v>
      </c>
      <c r="V14" s="44"/>
      <c r="W14" s="44"/>
      <c r="X14" s="44"/>
      <c r="Y14" s="44"/>
      <c r="Z14" s="44"/>
    </row>
    <row r="15" spans="2:26" ht="12.75">
      <c r="B15" s="23" t="s">
        <v>3</v>
      </c>
      <c r="C15" s="24"/>
      <c r="D15" s="9"/>
      <c r="E15" s="24"/>
      <c r="F15" s="9"/>
      <c r="G15" s="24"/>
      <c r="H15" s="9"/>
      <c r="I15" s="24"/>
      <c r="J15" s="9"/>
      <c r="K15" s="24"/>
      <c r="L15" s="1"/>
      <c r="V15" s="44"/>
      <c r="W15" s="44"/>
      <c r="X15" s="44"/>
      <c r="Y15" s="44"/>
      <c r="Z15" s="44">
        <v>139</v>
      </c>
    </row>
    <row r="16" spans="2:26" ht="12.75">
      <c r="B16" s="8"/>
      <c r="C16" s="25" t="s">
        <v>25</v>
      </c>
      <c r="D16" s="9"/>
      <c r="E16" s="25" t="s">
        <v>25</v>
      </c>
      <c r="F16" s="9"/>
      <c r="G16" s="25" t="s">
        <v>25</v>
      </c>
      <c r="H16" s="9"/>
      <c r="I16" s="25" t="s">
        <v>25</v>
      </c>
      <c r="J16" s="9"/>
      <c r="K16" s="25" t="s">
        <v>25</v>
      </c>
      <c r="L16" s="1"/>
      <c r="V16" s="44"/>
      <c r="W16" s="44"/>
      <c r="X16" s="44"/>
      <c r="Y16" s="44"/>
      <c r="Z16" s="44">
        <f>200-Z12</f>
        <v>200</v>
      </c>
    </row>
    <row r="17" spans="3:26" ht="12.75">
      <c r="C17" s="2"/>
      <c r="D17" s="1"/>
      <c r="E17" s="43"/>
      <c r="F17" s="1"/>
      <c r="G17" s="2"/>
      <c r="H17" s="1"/>
      <c r="I17" s="2"/>
      <c r="J17" s="1"/>
      <c r="K17" s="2"/>
      <c r="L17" s="1"/>
      <c r="Z17">
        <f>SUM(Z12:Z16)</f>
        <v>361</v>
      </c>
    </row>
    <row r="18" spans="1:26" ht="12.75">
      <c r="A18" s="7" t="s">
        <v>48</v>
      </c>
      <c r="V18" s="44"/>
      <c r="W18" s="44"/>
      <c r="X18" s="44"/>
      <c r="Y18" s="44"/>
      <c r="Z18" s="44">
        <f>+Z12/Z17*100</f>
        <v>0</v>
      </c>
    </row>
    <row r="19" spans="2:26" ht="12.75">
      <c r="B19" s="7"/>
      <c r="V19" s="44"/>
      <c r="W19" s="44"/>
      <c r="X19" s="44"/>
      <c r="Y19" s="44"/>
      <c r="Z19" s="44">
        <f>+Z13/Z$17*100</f>
        <v>6.094182825484765</v>
      </c>
    </row>
    <row r="20" spans="2:26" ht="13.5">
      <c r="B20" s="20" t="s">
        <v>0</v>
      </c>
      <c r="C20" s="26">
        <v>2000</v>
      </c>
      <c r="D20" s="26" t="s">
        <v>1</v>
      </c>
      <c r="E20" s="26">
        <v>2005</v>
      </c>
      <c r="F20" s="26" t="s">
        <v>1</v>
      </c>
      <c r="G20" s="26">
        <v>2010</v>
      </c>
      <c r="H20" s="26" t="s">
        <v>1</v>
      </c>
      <c r="I20" s="26">
        <v>2015</v>
      </c>
      <c r="J20" s="26" t="s">
        <v>1</v>
      </c>
      <c r="K20" s="26">
        <v>2020</v>
      </c>
      <c r="L20" s="26" t="s">
        <v>1</v>
      </c>
      <c r="V20" s="44"/>
      <c r="W20" s="44"/>
      <c r="X20" s="44"/>
      <c r="Y20" s="44"/>
      <c r="Z20" s="44">
        <f>+Z15/Z$17*100</f>
        <v>38.504155124653735</v>
      </c>
    </row>
    <row r="21" spans="2:26" ht="13.5">
      <c r="B21" s="27" t="s">
        <v>16</v>
      </c>
      <c r="C21" s="29"/>
      <c r="D21" s="29">
        <v>10</v>
      </c>
      <c r="E21" s="29"/>
      <c r="F21" s="29">
        <v>20</v>
      </c>
      <c r="G21" s="29"/>
      <c r="H21" s="29">
        <v>50</v>
      </c>
      <c r="I21" s="29"/>
      <c r="J21" s="29">
        <v>100</v>
      </c>
      <c r="K21" s="29"/>
      <c r="L21" s="29">
        <v>100</v>
      </c>
      <c r="V21" s="44"/>
      <c r="W21" s="44"/>
      <c r="X21" s="44"/>
      <c r="Y21" s="44"/>
      <c r="Z21" s="44">
        <f>+Z16/Z$17*100</f>
        <v>55.4016620498615</v>
      </c>
    </row>
    <row r="22" spans="2:26" ht="13.5">
      <c r="B22" s="27" t="s">
        <v>17</v>
      </c>
      <c r="C22" s="29"/>
      <c r="D22" s="29">
        <v>10</v>
      </c>
      <c r="E22" s="29"/>
      <c r="F22" s="29">
        <v>20</v>
      </c>
      <c r="G22" s="29"/>
      <c r="H22" s="29">
        <v>50</v>
      </c>
      <c r="I22" s="29"/>
      <c r="J22" s="29">
        <v>100</v>
      </c>
      <c r="K22" s="29"/>
      <c r="L22" s="29">
        <v>100</v>
      </c>
      <c r="V22" s="44"/>
      <c r="W22" s="44"/>
      <c r="X22" s="44"/>
      <c r="Y22" s="44"/>
      <c r="Z22" s="44">
        <f>SUM(Z18:Z21)</f>
        <v>100</v>
      </c>
    </row>
    <row r="23" spans="2:12" ht="13.5">
      <c r="B23" s="30" t="s">
        <v>2</v>
      </c>
      <c r="C23" s="34">
        <f>SUM(C21:C22)</f>
        <v>0</v>
      </c>
      <c r="D23" s="33"/>
      <c r="E23" s="31">
        <f>SUM(E21:E22)</f>
        <v>0</v>
      </c>
      <c r="F23" s="33"/>
      <c r="G23" s="31">
        <f>SUM(G21:G22)</f>
        <v>0</v>
      </c>
      <c r="H23" s="33"/>
      <c r="I23" s="31">
        <f>SUM(I21:I22)</f>
        <v>0</v>
      </c>
      <c r="J23" s="33"/>
      <c r="K23" s="31">
        <f>SUM(K21:K22)</f>
        <v>0</v>
      </c>
      <c r="L23" s="33"/>
    </row>
    <row r="25" ht="12.75">
      <c r="A25" s="7" t="s">
        <v>49</v>
      </c>
    </row>
    <row r="27" spans="2:12" ht="13.5">
      <c r="B27" s="20" t="s">
        <v>0</v>
      </c>
      <c r="C27" s="26">
        <v>2000</v>
      </c>
      <c r="D27" s="26" t="s">
        <v>1</v>
      </c>
      <c r="E27" s="26">
        <v>2005</v>
      </c>
      <c r="F27" s="26" t="s">
        <v>1</v>
      </c>
      <c r="G27" s="26">
        <v>2010</v>
      </c>
      <c r="H27" s="26" t="s">
        <v>1</v>
      </c>
      <c r="I27" s="26">
        <v>2015</v>
      </c>
      <c r="J27" s="26" t="s">
        <v>1</v>
      </c>
      <c r="K27" s="26">
        <v>2020</v>
      </c>
      <c r="L27" s="26" t="s">
        <v>1</v>
      </c>
    </row>
    <row r="28" spans="2:12" ht="13.5">
      <c r="B28" s="27" t="s">
        <v>16</v>
      </c>
      <c r="C28" s="28">
        <f>+C$15*C21/100</f>
        <v>0</v>
      </c>
      <c r="D28" s="29">
        <v>10</v>
      </c>
      <c r="E28" s="28">
        <f>+E$15*E21/100</f>
        <v>0</v>
      </c>
      <c r="F28" s="29">
        <v>20</v>
      </c>
      <c r="G28" s="28">
        <f>+G$15*G21/100</f>
        <v>0</v>
      </c>
      <c r="H28" s="29">
        <v>50</v>
      </c>
      <c r="I28" s="28">
        <f>+I$15*I21/100</f>
        <v>0</v>
      </c>
      <c r="J28" s="29">
        <v>100</v>
      </c>
      <c r="K28" s="28">
        <f>+K$15*K21/100</f>
        <v>0</v>
      </c>
      <c r="L28" s="29">
        <v>100</v>
      </c>
    </row>
    <row r="29" spans="2:12" ht="13.5">
      <c r="B29" s="27" t="s">
        <v>17</v>
      </c>
      <c r="C29" s="28">
        <f>+C$15*C22/100</f>
        <v>0</v>
      </c>
      <c r="D29" s="29">
        <v>10</v>
      </c>
      <c r="E29" s="28">
        <f>+E$15*E22/100</f>
        <v>0</v>
      </c>
      <c r="F29" s="29">
        <v>20</v>
      </c>
      <c r="G29" s="28">
        <f>+G$15*G22/100</f>
        <v>0</v>
      </c>
      <c r="H29" s="29">
        <v>50</v>
      </c>
      <c r="I29" s="28">
        <f>+I$15*I22/100</f>
        <v>0</v>
      </c>
      <c r="J29" s="29">
        <v>100</v>
      </c>
      <c r="K29" s="28">
        <f>+K$15*K22/100</f>
        <v>0</v>
      </c>
      <c r="L29" s="29">
        <v>100</v>
      </c>
    </row>
    <row r="30" spans="2:12" ht="13.5">
      <c r="B30" s="30" t="s">
        <v>2</v>
      </c>
      <c r="C30" s="31">
        <f>C28+C29</f>
        <v>0</v>
      </c>
      <c r="D30" s="32"/>
      <c r="E30" s="31">
        <f>SUM(E28:E29)</f>
        <v>0</v>
      </c>
      <c r="F30" s="32"/>
      <c r="G30" s="31">
        <f>SUM(G28:G29)</f>
        <v>0</v>
      </c>
      <c r="H30" s="32"/>
      <c r="I30" s="31">
        <f>SUM(I28:I29)</f>
        <v>0</v>
      </c>
      <c r="J30" s="32"/>
      <c r="K30" s="31">
        <f>SUM(K28:K29)</f>
        <v>0</v>
      </c>
      <c r="L30" s="33"/>
    </row>
    <row r="32" ht="12.75">
      <c r="A32" s="7" t="s">
        <v>50</v>
      </c>
    </row>
    <row r="34" spans="1:12" s="3" customFormat="1" ht="26.25" customHeight="1">
      <c r="A34" s="60" t="s">
        <v>51</v>
      </c>
      <c r="B34" s="57" t="s">
        <v>4</v>
      </c>
      <c r="C34" s="58" t="s">
        <v>52</v>
      </c>
      <c r="D34" s="58"/>
      <c r="E34" s="58" t="s">
        <v>53</v>
      </c>
      <c r="F34" s="57" t="s">
        <v>5</v>
      </c>
      <c r="G34" s="58" t="s">
        <v>54</v>
      </c>
      <c r="H34" s="57" t="s">
        <v>5</v>
      </c>
      <c r="I34" s="58" t="s">
        <v>55</v>
      </c>
      <c r="J34" s="57" t="s">
        <v>5</v>
      </c>
      <c r="K34" s="58" t="s">
        <v>56</v>
      </c>
      <c r="L34" s="57" t="s">
        <v>5</v>
      </c>
    </row>
    <row r="35" spans="1:12" s="3" customFormat="1" ht="12.75">
      <c r="A35" s="60"/>
      <c r="B35" s="57"/>
      <c r="C35" s="59"/>
      <c r="D35" s="59"/>
      <c r="E35" s="59"/>
      <c r="F35" s="57"/>
      <c r="G35" s="59"/>
      <c r="H35" s="57"/>
      <c r="I35" s="59"/>
      <c r="J35" s="57"/>
      <c r="K35" s="59"/>
      <c r="L35" s="57"/>
    </row>
    <row r="36" spans="1:12" ht="15">
      <c r="A36" s="9">
        <v>0.0198</v>
      </c>
      <c r="B36" s="17" t="s">
        <v>6</v>
      </c>
      <c r="C36" s="18"/>
      <c r="D36" s="19"/>
      <c r="E36" s="18"/>
      <c r="F36" s="18"/>
      <c r="G36" s="18"/>
      <c r="H36" s="18"/>
      <c r="I36" s="18"/>
      <c r="J36" s="18"/>
      <c r="K36" s="18"/>
      <c r="L36" s="18"/>
    </row>
    <row r="37" spans="1:12" ht="15">
      <c r="A37" s="9">
        <v>0.0073</v>
      </c>
      <c r="B37" s="17" t="s">
        <v>7</v>
      </c>
      <c r="C37" s="18"/>
      <c r="D37" s="19"/>
      <c r="E37" s="18"/>
      <c r="F37" s="18"/>
      <c r="G37" s="18"/>
      <c r="H37" s="18"/>
      <c r="I37" s="18"/>
      <c r="J37" s="18"/>
      <c r="K37" s="18"/>
      <c r="L37" s="18"/>
    </row>
    <row r="38" spans="1:12" ht="15">
      <c r="A38" s="9">
        <v>0.0166</v>
      </c>
      <c r="B38" s="17" t="s">
        <v>8</v>
      </c>
      <c r="C38" s="18"/>
      <c r="D38" s="19"/>
      <c r="E38" s="18"/>
      <c r="F38" s="18"/>
      <c r="G38" s="18"/>
      <c r="H38" s="18"/>
      <c r="I38" s="18"/>
      <c r="J38" s="18"/>
      <c r="K38" s="18"/>
      <c r="L38" s="18"/>
    </row>
    <row r="39" spans="1:12" ht="15">
      <c r="A39" s="9">
        <v>0.0061</v>
      </c>
      <c r="B39" s="17" t="s">
        <v>27</v>
      </c>
      <c r="C39" s="18"/>
      <c r="D39" s="19"/>
      <c r="E39" s="18"/>
      <c r="F39" s="18"/>
      <c r="G39" s="18"/>
      <c r="H39" s="18"/>
      <c r="I39" s="18"/>
      <c r="J39" s="18"/>
      <c r="K39" s="18"/>
      <c r="L39" s="18"/>
    </row>
    <row r="40" spans="1:12" ht="15">
      <c r="A40" s="9">
        <v>0.011</v>
      </c>
      <c r="B40" s="17" t="s">
        <v>9</v>
      </c>
      <c r="C40" s="18"/>
      <c r="D40" s="19"/>
      <c r="E40" s="18"/>
      <c r="F40" s="18"/>
      <c r="G40" s="18"/>
      <c r="H40" s="18"/>
      <c r="I40" s="18"/>
      <c r="J40" s="18"/>
      <c r="K40" s="18"/>
      <c r="L40" s="18"/>
    </row>
    <row r="41" spans="1:12" ht="15">
      <c r="A41" s="9">
        <v>0.00025</v>
      </c>
      <c r="B41" s="17" t="s">
        <v>28</v>
      </c>
      <c r="C41" s="18"/>
      <c r="D41" s="19"/>
      <c r="E41" s="18"/>
      <c r="F41" s="18"/>
      <c r="G41" s="18"/>
      <c r="H41" s="18"/>
      <c r="I41" s="18"/>
      <c r="J41" s="18"/>
      <c r="K41" s="18"/>
      <c r="L41" s="18"/>
    </row>
    <row r="42" spans="1:12" ht="15">
      <c r="A42" s="9">
        <v>0.00015</v>
      </c>
      <c r="B42" s="17" t="s">
        <v>29</v>
      </c>
      <c r="C42" s="18"/>
      <c r="D42" s="19"/>
      <c r="E42" s="18"/>
      <c r="F42" s="18"/>
      <c r="G42" s="18"/>
      <c r="H42" s="18"/>
      <c r="I42" s="18"/>
      <c r="J42" s="18"/>
      <c r="K42" s="18"/>
      <c r="L42" s="18"/>
    </row>
    <row r="43" spans="1:12" ht="15">
      <c r="A43" s="8"/>
      <c r="B43" s="20" t="s">
        <v>10</v>
      </c>
      <c r="C43" s="21">
        <f>SUM(C36:C42)</f>
        <v>0</v>
      </c>
      <c r="D43" s="19"/>
      <c r="E43" s="21">
        <f aca="true" t="shared" si="0" ref="E43:K43">SUM(E36:E42)</f>
        <v>0</v>
      </c>
      <c r="F43" s="19"/>
      <c r="G43" s="21">
        <f t="shared" si="0"/>
        <v>0</v>
      </c>
      <c r="H43" s="19"/>
      <c r="I43" s="21">
        <f t="shared" si="0"/>
        <v>0</v>
      </c>
      <c r="J43" s="19"/>
      <c r="K43" s="21">
        <f t="shared" si="0"/>
        <v>0</v>
      </c>
      <c r="L43" s="22"/>
    </row>
    <row r="44" spans="1:12" ht="15">
      <c r="A44" s="9">
        <v>0.0198</v>
      </c>
      <c r="B44" s="17" t="s">
        <v>11</v>
      </c>
      <c r="C44" s="18"/>
      <c r="D44" s="19"/>
      <c r="E44" s="18"/>
      <c r="F44" s="18"/>
      <c r="G44" s="18"/>
      <c r="H44" s="18"/>
      <c r="I44" s="18"/>
      <c r="J44" s="18"/>
      <c r="K44" s="18"/>
      <c r="L44" s="18"/>
    </row>
    <row r="45" spans="1:12" ht="15">
      <c r="A45" s="9">
        <v>0.0073</v>
      </c>
      <c r="B45" s="17" t="s">
        <v>12</v>
      </c>
      <c r="C45" s="18"/>
      <c r="D45" s="19"/>
      <c r="E45" s="18"/>
      <c r="F45" s="18"/>
      <c r="G45" s="18"/>
      <c r="H45" s="18"/>
      <c r="I45" s="18"/>
      <c r="J45" s="18"/>
      <c r="K45" s="18"/>
      <c r="L45" s="18"/>
    </row>
    <row r="46" spans="1:12" ht="15">
      <c r="A46" s="9">
        <v>0.0073</v>
      </c>
      <c r="B46" s="17" t="s">
        <v>30</v>
      </c>
      <c r="C46" s="18"/>
      <c r="D46" s="19"/>
      <c r="E46" s="18"/>
      <c r="F46" s="18"/>
      <c r="G46" s="18"/>
      <c r="H46" s="18"/>
      <c r="I46" s="18"/>
      <c r="J46" s="18"/>
      <c r="K46" s="18"/>
      <c r="L46" s="18"/>
    </row>
    <row r="47" spans="1:12" ht="15">
      <c r="A47" s="9">
        <v>0.0166</v>
      </c>
      <c r="B47" s="17" t="s">
        <v>13</v>
      </c>
      <c r="C47" s="18"/>
      <c r="D47" s="19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9">
        <v>0.0061</v>
      </c>
      <c r="B48" s="45" t="s">
        <v>34</v>
      </c>
      <c r="C48" s="18"/>
      <c r="D48" s="19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9">
        <v>0.0061</v>
      </c>
      <c r="B49" s="17" t="s">
        <v>31</v>
      </c>
      <c r="C49" s="18"/>
      <c r="D49" s="19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9">
        <v>0.011</v>
      </c>
      <c r="B50" s="45" t="s">
        <v>14</v>
      </c>
      <c r="C50" s="18"/>
      <c r="D50" s="19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9">
        <v>0.00025</v>
      </c>
      <c r="B51" s="17" t="s">
        <v>32</v>
      </c>
      <c r="C51" s="18"/>
      <c r="D51" s="19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9">
        <v>0.00015</v>
      </c>
      <c r="B52" s="17" t="s">
        <v>33</v>
      </c>
      <c r="C52" s="18"/>
      <c r="D52" s="19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9"/>
      <c r="B53" s="20" t="s">
        <v>15</v>
      </c>
      <c r="C53" s="21">
        <f>SUM(C44:C52)</f>
        <v>0</v>
      </c>
      <c r="D53" s="19"/>
      <c r="E53" s="21">
        <f aca="true" t="shared" si="1" ref="E53:K53">SUM(E44:E52)</f>
        <v>0</v>
      </c>
      <c r="F53" s="19"/>
      <c r="G53" s="21">
        <f t="shared" si="1"/>
        <v>0</v>
      </c>
      <c r="H53" s="19"/>
      <c r="I53" s="21">
        <f t="shared" si="1"/>
        <v>0</v>
      </c>
      <c r="J53" s="19"/>
      <c r="K53" s="21">
        <f t="shared" si="1"/>
        <v>0</v>
      </c>
      <c r="L53" s="22"/>
    </row>
    <row r="54" spans="2:12" ht="12.7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6"/>
    </row>
    <row r="56" ht="12.75">
      <c r="A56" s="7" t="s">
        <v>57</v>
      </c>
    </row>
    <row r="58" spans="2:12" ht="12.75" customHeight="1">
      <c r="B58" s="57" t="s">
        <v>4</v>
      </c>
      <c r="C58" s="58" t="s">
        <v>58</v>
      </c>
      <c r="D58" s="58"/>
      <c r="E58" s="58" t="s">
        <v>59</v>
      </c>
      <c r="F58" s="57" t="s">
        <v>5</v>
      </c>
      <c r="G58" s="58" t="s">
        <v>60</v>
      </c>
      <c r="H58" s="57" t="s">
        <v>5</v>
      </c>
      <c r="I58" s="58" t="s">
        <v>61</v>
      </c>
      <c r="J58" s="57" t="s">
        <v>5</v>
      </c>
      <c r="K58" s="58" t="s">
        <v>62</v>
      </c>
      <c r="L58" s="57" t="s">
        <v>5</v>
      </c>
    </row>
    <row r="59" spans="2:12" ht="12.75">
      <c r="B59" s="57"/>
      <c r="C59" s="59"/>
      <c r="D59" s="59"/>
      <c r="E59" s="59"/>
      <c r="F59" s="57"/>
      <c r="G59" s="59"/>
      <c r="H59" s="57"/>
      <c r="I59" s="59"/>
      <c r="J59" s="57"/>
      <c r="K59" s="59"/>
      <c r="L59" s="57"/>
    </row>
    <row r="60" spans="2:12" ht="15">
      <c r="B60" s="17" t="s">
        <v>6</v>
      </c>
      <c r="C60" s="35">
        <f aca="true" t="shared" si="2" ref="C60:C66">$C$28*C36/100</f>
        <v>0</v>
      </c>
      <c r="D60" s="36"/>
      <c r="E60" s="35">
        <f aca="true" t="shared" si="3" ref="E60:E66">$E$28*E36/100</f>
        <v>0</v>
      </c>
      <c r="F60" s="37"/>
      <c r="G60" s="35">
        <f aca="true" t="shared" si="4" ref="G60:G66">$G$28*G36/100</f>
        <v>0</v>
      </c>
      <c r="H60" s="37"/>
      <c r="I60" s="35">
        <f aca="true" t="shared" si="5" ref="I60:I66">$I$28*I36/100</f>
        <v>0</v>
      </c>
      <c r="J60" s="37"/>
      <c r="K60" s="35">
        <f aca="true" t="shared" si="6" ref="K60:K66">$K$28*K36/100</f>
        <v>0</v>
      </c>
      <c r="L60" s="37"/>
    </row>
    <row r="61" spans="2:12" ht="15">
      <c r="B61" s="17" t="s">
        <v>7</v>
      </c>
      <c r="C61" s="35">
        <f t="shared" si="2"/>
        <v>0</v>
      </c>
      <c r="D61" s="36"/>
      <c r="E61" s="35">
        <f t="shared" si="3"/>
        <v>0</v>
      </c>
      <c r="F61" s="37"/>
      <c r="G61" s="35">
        <f t="shared" si="4"/>
        <v>0</v>
      </c>
      <c r="H61" s="37"/>
      <c r="I61" s="35">
        <f t="shared" si="5"/>
        <v>0</v>
      </c>
      <c r="J61" s="37"/>
      <c r="K61" s="35">
        <f t="shared" si="6"/>
        <v>0</v>
      </c>
      <c r="L61" s="37"/>
    </row>
    <row r="62" spans="2:12" ht="15">
      <c r="B62" s="17" t="s">
        <v>8</v>
      </c>
      <c r="C62" s="35">
        <f t="shared" si="2"/>
        <v>0</v>
      </c>
      <c r="D62" s="36"/>
      <c r="E62" s="35">
        <f t="shared" si="3"/>
        <v>0</v>
      </c>
      <c r="F62" s="37"/>
      <c r="G62" s="35">
        <f t="shared" si="4"/>
        <v>0</v>
      </c>
      <c r="H62" s="37"/>
      <c r="I62" s="35">
        <f t="shared" si="5"/>
        <v>0</v>
      </c>
      <c r="J62" s="37"/>
      <c r="K62" s="35">
        <f t="shared" si="6"/>
        <v>0</v>
      </c>
      <c r="L62" s="37"/>
    </row>
    <row r="63" spans="2:12" ht="15">
      <c r="B63" s="17" t="s">
        <v>27</v>
      </c>
      <c r="C63" s="35">
        <f t="shared" si="2"/>
        <v>0</v>
      </c>
      <c r="D63" s="36"/>
      <c r="E63" s="35">
        <f t="shared" si="3"/>
        <v>0</v>
      </c>
      <c r="F63" s="37"/>
      <c r="G63" s="35">
        <f t="shared" si="4"/>
        <v>0</v>
      </c>
      <c r="H63" s="37"/>
      <c r="I63" s="35">
        <f t="shared" si="5"/>
        <v>0</v>
      </c>
      <c r="J63" s="37"/>
      <c r="K63" s="35">
        <f t="shared" si="6"/>
        <v>0</v>
      </c>
      <c r="L63" s="37"/>
    </row>
    <row r="64" spans="2:12" ht="15">
      <c r="B64" s="17" t="s">
        <v>9</v>
      </c>
      <c r="C64" s="35">
        <f t="shared" si="2"/>
        <v>0</v>
      </c>
      <c r="D64" s="36"/>
      <c r="E64" s="35">
        <f t="shared" si="3"/>
        <v>0</v>
      </c>
      <c r="F64" s="37"/>
      <c r="G64" s="35">
        <f t="shared" si="4"/>
        <v>0</v>
      </c>
      <c r="H64" s="37"/>
      <c r="I64" s="35">
        <f t="shared" si="5"/>
        <v>0</v>
      </c>
      <c r="J64" s="37"/>
      <c r="K64" s="35">
        <f t="shared" si="6"/>
        <v>0</v>
      </c>
      <c r="L64" s="37"/>
    </row>
    <row r="65" spans="2:12" ht="15">
      <c r="B65" s="17" t="s">
        <v>28</v>
      </c>
      <c r="C65" s="35">
        <f t="shared" si="2"/>
        <v>0</v>
      </c>
      <c r="D65" s="36"/>
      <c r="E65" s="35">
        <f t="shared" si="3"/>
        <v>0</v>
      </c>
      <c r="F65" s="37"/>
      <c r="G65" s="35">
        <f t="shared" si="4"/>
        <v>0</v>
      </c>
      <c r="H65" s="37"/>
      <c r="I65" s="35">
        <f t="shared" si="5"/>
        <v>0</v>
      </c>
      <c r="J65" s="37"/>
      <c r="K65" s="35">
        <f t="shared" si="6"/>
        <v>0</v>
      </c>
      <c r="L65" s="37"/>
    </row>
    <row r="66" spans="2:12" ht="15">
      <c r="B66" s="17" t="s">
        <v>29</v>
      </c>
      <c r="C66" s="35">
        <f t="shared" si="2"/>
        <v>0</v>
      </c>
      <c r="D66" s="36"/>
      <c r="E66" s="35">
        <f t="shared" si="3"/>
        <v>0</v>
      </c>
      <c r="F66" s="37"/>
      <c r="G66" s="35">
        <f t="shared" si="4"/>
        <v>0</v>
      </c>
      <c r="H66" s="37"/>
      <c r="I66" s="35">
        <f t="shared" si="5"/>
        <v>0</v>
      </c>
      <c r="J66" s="37"/>
      <c r="K66" s="35">
        <f t="shared" si="6"/>
        <v>0</v>
      </c>
      <c r="L66" s="37"/>
    </row>
    <row r="67" spans="2:12" ht="15">
      <c r="B67" s="20" t="s">
        <v>10</v>
      </c>
      <c r="C67" s="38">
        <f>SUM(C60:C66)</f>
        <v>0</v>
      </c>
      <c r="D67" s="39"/>
      <c r="E67" s="38">
        <f>SUM(E60:E66)</f>
        <v>0</v>
      </c>
      <c r="F67" s="40"/>
      <c r="G67" s="38">
        <f>SUM(G60:G66)</f>
        <v>0</v>
      </c>
      <c r="H67" s="40"/>
      <c r="I67" s="38">
        <f>SUM(I60:I66)</f>
        <v>0</v>
      </c>
      <c r="J67" s="40"/>
      <c r="K67" s="38">
        <f>SUM(K60:K66)</f>
        <v>0</v>
      </c>
      <c r="L67" s="40"/>
    </row>
    <row r="68" spans="2:12" ht="15">
      <c r="B68" s="17" t="s">
        <v>11</v>
      </c>
      <c r="C68" s="35">
        <f>$C$29*C44/100</f>
        <v>0</v>
      </c>
      <c r="D68" s="42"/>
      <c r="E68" s="35">
        <f>$E$29*E44/100</f>
        <v>0</v>
      </c>
      <c r="F68" s="37"/>
      <c r="G68" s="35">
        <f>$G$29*G44/100</f>
        <v>0</v>
      </c>
      <c r="H68" s="37"/>
      <c r="I68" s="35">
        <f>$I$29*I44/100</f>
        <v>0</v>
      </c>
      <c r="J68" s="37"/>
      <c r="K68" s="35">
        <f>$K$29*K44/100</f>
        <v>0</v>
      </c>
      <c r="L68" s="37"/>
    </row>
    <row r="69" spans="2:12" ht="15">
      <c r="B69" s="17" t="s">
        <v>12</v>
      </c>
      <c r="C69" s="35">
        <f aca="true" t="shared" si="7" ref="C69:C77">$C$29*C45/100</f>
        <v>0</v>
      </c>
      <c r="D69" s="42"/>
      <c r="E69" s="35">
        <f aca="true" t="shared" si="8" ref="E69:E76">$E$29*E45/100</f>
        <v>0</v>
      </c>
      <c r="F69" s="37"/>
      <c r="G69" s="35">
        <f aca="true" t="shared" si="9" ref="G69:G76">$G$29*G45/100</f>
        <v>0</v>
      </c>
      <c r="H69" s="37"/>
      <c r="I69" s="35">
        <f aca="true" t="shared" si="10" ref="I69:I76">$I$29*I45/100</f>
        <v>0</v>
      </c>
      <c r="J69" s="37"/>
      <c r="K69" s="35">
        <f aca="true" t="shared" si="11" ref="K69:K76">$K$29*K45/100</f>
        <v>0</v>
      </c>
      <c r="L69" s="37"/>
    </row>
    <row r="70" spans="2:12" ht="15">
      <c r="B70" s="17" t="s">
        <v>30</v>
      </c>
      <c r="C70" s="35">
        <f t="shared" si="7"/>
        <v>0</v>
      </c>
      <c r="D70" s="42"/>
      <c r="E70" s="35">
        <f t="shared" si="8"/>
        <v>0</v>
      </c>
      <c r="F70" s="37"/>
      <c r="G70" s="35">
        <f t="shared" si="9"/>
        <v>0</v>
      </c>
      <c r="H70" s="37"/>
      <c r="I70" s="35">
        <f t="shared" si="10"/>
        <v>0</v>
      </c>
      <c r="J70" s="37"/>
      <c r="K70" s="35">
        <f t="shared" si="11"/>
        <v>0</v>
      </c>
      <c r="L70" s="37"/>
    </row>
    <row r="71" spans="2:12" ht="15">
      <c r="B71" s="17" t="s">
        <v>13</v>
      </c>
      <c r="C71" s="35">
        <f t="shared" si="7"/>
        <v>0</v>
      </c>
      <c r="D71" s="42"/>
      <c r="E71" s="35">
        <f t="shared" si="8"/>
        <v>0</v>
      </c>
      <c r="F71" s="37"/>
      <c r="G71" s="35">
        <f t="shared" si="9"/>
        <v>0</v>
      </c>
      <c r="H71" s="37"/>
      <c r="I71" s="35">
        <f t="shared" si="10"/>
        <v>0</v>
      </c>
      <c r="J71" s="37"/>
      <c r="K71" s="35">
        <f t="shared" si="11"/>
        <v>0</v>
      </c>
      <c r="L71" s="37"/>
    </row>
    <row r="72" spans="2:12" ht="15">
      <c r="B72" s="45" t="s">
        <v>34</v>
      </c>
      <c r="C72" s="35">
        <f t="shared" si="7"/>
        <v>0</v>
      </c>
      <c r="D72" s="42"/>
      <c r="E72" s="35">
        <f t="shared" si="8"/>
        <v>0</v>
      </c>
      <c r="F72" s="37"/>
      <c r="G72" s="35">
        <f t="shared" si="9"/>
        <v>0</v>
      </c>
      <c r="H72" s="37"/>
      <c r="I72" s="35">
        <f t="shared" si="10"/>
        <v>0</v>
      </c>
      <c r="J72" s="37"/>
      <c r="K72" s="35">
        <f t="shared" si="11"/>
        <v>0</v>
      </c>
      <c r="L72" s="37"/>
    </row>
    <row r="73" spans="2:12" ht="15">
      <c r="B73" s="17" t="s">
        <v>31</v>
      </c>
      <c r="C73" s="35">
        <f t="shared" si="7"/>
        <v>0</v>
      </c>
      <c r="D73" s="42"/>
      <c r="E73" s="35">
        <f t="shared" si="8"/>
        <v>0</v>
      </c>
      <c r="F73" s="37"/>
      <c r="G73" s="35">
        <f t="shared" si="9"/>
        <v>0</v>
      </c>
      <c r="H73" s="37"/>
      <c r="I73" s="35">
        <f t="shared" si="10"/>
        <v>0</v>
      </c>
      <c r="J73" s="37"/>
      <c r="K73" s="35">
        <f t="shared" si="11"/>
        <v>0</v>
      </c>
      <c r="L73" s="37"/>
    </row>
    <row r="74" spans="2:12" ht="15">
      <c r="B74" s="45" t="s">
        <v>14</v>
      </c>
      <c r="C74" s="35">
        <f t="shared" si="7"/>
        <v>0</v>
      </c>
      <c r="D74" s="42"/>
      <c r="E74" s="35">
        <f t="shared" si="8"/>
        <v>0</v>
      </c>
      <c r="F74" s="37"/>
      <c r="G74" s="35">
        <f t="shared" si="9"/>
        <v>0</v>
      </c>
      <c r="H74" s="37"/>
      <c r="I74" s="35">
        <f t="shared" si="10"/>
        <v>0</v>
      </c>
      <c r="J74" s="37"/>
      <c r="K74" s="35">
        <f t="shared" si="11"/>
        <v>0</v>
      </c>
      <c r="L74" s="37"/>
    </row>
    <row r="75" spans="2:12" ht="15">
      <c r="B75" s="17" t="s">
        <v>32</v>
      </c>
      <c r="C75" s="35">
        <f t="shared" si="7"/>
        <v>0</v>
      </c>
      <c r="D75" s="42"/>
      <c r="E75" s="35">
        <f t="shared" si="8"/>
        <v>0</v>
      </c>
      <c r="F75" s="37"/>
      <c r="G75" s="35">
        <f t="shared" si="9"/>
        <v>0</v>
      </c>
      <c r="H75" s="37"/>
      <c r="I75" s="35">
        <f t="shared" si="10"/>
        <v>0</v>
      </c>
      <c r="J75" s="37"/>
      <c r="K75" s="35">
        <f t="shared" si="11"/>
        <v>0</v>
      </c>
      <c r="L75" s="37"/>
    </row>
    <row r="76" spans="2:12" ht="15">
      <c r="B76" s="17" t="s">
        <v>33</v>
      </c>
      <c r="C76" s="35">
        <f t="shared" si="7"/>
        <v>0</v>
      </c>
      <c r="D76" s="42"/>
      <c r="E76" s="35">
        <f t="shared" si="8"/>
        <v>0</v>
      </c>
      <c r="F76" s="37"/>
      <c r="G76" s="35">
        <f t="shared" si="9"/>
        <v>0</v>
      </c>
      <c r="H76" s="37"/>
      <c r="I76" s="35">
        <f t="shared" si="10"/>
        <v>0</v>
      </c>
      <c r="J76" s="37"/>
      <c r="K76" s="35">
        <f t="shared" si="11"/>
        <v>0</v>
      </c>
      <c r="L76" s="37"/>
    </row>
    <row r="77" spans="2:12" ht="15">
      <c r="B77" s="20" t="s">
        <v>15</v>
      </c>
      <c r="C77" s="38">
        <f t="shared" si="7"/>
        <v>0</v>
      </c>
      <c r="D77" s="42"/>
      <c r="E77" s="38">
        <f>SUM(E68:E76)</f>
        <v>0</v>
      </c>
      <c r="F77" s="37"/>
      <c r="G77" s="38">
        <f>SUM(G68:G76)</f>
        <v>0</v>
      </c>
      <c r="H77" s="37"/>
      <c r="I77" s="38">
        <f>SUM(I68:I76)</f>
        <v>0</v>
      </c>
      <c r="J77" s="37"/>
      <c r="K77" s="38">
        <f>SUM(K68:K76)</f>
        <v>0</v>
      </c>
      <c r="L77" s="37"/>
    </row>
    <row r="78" spans="2:12" ht="13.5">
      <c r="B78" s="20" t="s">
        <v>2</v>
      </c>
      <c r="C78" s="54">
        <f>C67+C77</f>
        <v>0</v>
      </c>
      <c r="D78" s="55"/>
      <c r="E78" s="54">
        <f>E67+E77</f>
        <v>0</v>
      </c>
      <c r="F78" s="56"/>
      <c r="G78" s="54">
        <f>G67+G77</f>
        <v>0</v>
      </c>
      <c r="H78" s="56"/>
      <c r="I78" s="54">
        <f>I67+I77</f>
        <v>0</v>
      </c>
      <c r="J78" s="56"/>
      <c r="K78" s="54">
        <f>K67+K77</f>
        <v>0</v>
      </c>
      <c r="L78" s="9"/>
    </row>
    <row r="80" ht="12.75">
      <c r="A80" s="7" t="s">
        <v>63</v>
      </c>
    </row>
    <row r="82" spans="2:12" ht="12.75" customHeight="1">
      <c r="B82" s="57" t="s">
        <v>4</v>
      </c>
      <c r="C82" s="57" t="s">
        <v>64</v>
      </c>
      <c r="D82" s="57" t="s">
        <v>5</v>
      </c>
      <c r="E82" s="57" t="s">
        <v>65</v>
      </c>
      <c r="F82" s="57" t="s">
        <v>5</v>
      </c>
      <c r="G82" s="57" t="s">
        <v>66</v>
      </c>
      <c r="H82" s="57" t="s">
        <v>5</v>
      </c>
      <c r="I82" s="57" t="s">
        <v>67</v>
      </c>
      <c r="J82" s="57" t="s">
        <v>5</v>
      </c>
      <c r="K82" s="57" t="s">
        <v>68</v>
      </c>
      <c r="L82" s="57" t="s">
        <v>5</v>
      </c>
    </row>
    <row r="83" spans="2:12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2:12" ht="15">
      <c r="B84" s="17" t="s">
        <v>6</v>
      </c>
      <c r="C84" s="35">
        <f aca="true" t="shared" si="12" ref="C84:C90">+C$28*C36*$A36/100</f>
        <v>0</v>
      </c>
      <c r="D84" s="42"/>
      <c r="E84" s="35">
        <f aca="true" t="shared" si="13" ref="E84:E90">+E$28*E36*$A36/100</f>
        <v>0</v>
      </c>
      <c r="F84" s="37"/>
      <c r="G84" s="35">
        <f aca="true" t="shared" si="14" ref="G84:G90">+G$28*G36*$A36/100</f>
        <v>0</v>
      </c>
      <c r="H84" s="37"/>
      <c r="I84" s="35">
        <f aca="true" t="shared" si="15" ref="I84:I90">+I$28*I36*$A36/100</f>
        <v>0</v>
      </c>
      <c r="J84" s="37"/>
      <c r="K84" s="35">
        <f aca="true" t="shared" si="16" ref="K84:K90">+K$28*K36*$A36/100</f>
        <v>0</v>
      </c>
      <c r="L84" s="37"/>
    </row>
    <row r="85" spans="2:12" ht="15">
      <c r="B85" s="17" t="s">
        <v>7</v>
      </c>
      <c r="C85" s="35">
        <f t="shared" si="12"/>
        <v>0</v>
      </c>
      <c r="D85" s="42"/>
      <c r="E85" s="35">
        <f t="shared" si="13"/>
        <v>0</v>
      </c>
      <c r="F85" s="37"/>
      <c r="G85" s="35">
        <f t="shared" si="14"/>
        <v>0</v>
      </c>
      <c r="H85" s="37"/>
      <c r="I85" s="35">
        <f t="shared" si="15"/>
        <v>0</v>
      </c>
      <c r="J85" s="37"/>
      <c r="K85" s="35">
        <f t="shared" si="16"/>
        <v>0</v>
      </c>
      <c r="L85" s="37"/>
    </row>
    <row r="86" spans="2:12" ht="15">
      <c r="B86" s="17" t="s">
        <v>8</v>
      </c>
      <c r="C86" s="35">
        <f t="shared" si="12"/>
        <v>0</v>
      </c>
      <c r="D86" s="42"/>
      <c r="E86" s="35">
        <f t="shared" si="13"/>
        <v>0</v>
      </c>
      <c r="F86" s="37"/>
      <c r="G86" s="35">
        <f t="shared" si="14"/>
        <v>0</v>
      </c>
      <c r="H86" s="37"/>
      <c r="I86" s="35">
        <f t="shared" si="15"/>
        <v>0</v>
      </c>
      <c r="J86" s="37"/>
      <c r="K86" s="35">
        <f t="shared" si="16"/>
        <v>0</v>
      </c>
      <c r="L86" s="37"/>
    </row>
    <row r="87" spans="2:12" ht="15">
      <c r="B87" s="17" t="s">
        <v>27</v>
      </c>
      <c r="C87" s="35">
        <f t="shared" si="12"/>
        <v>0</v>
      </c>
      <c r="D87" s="42"/>
      <c r="E87" s="35">
        <f t="shared" si="13"/>
        <v>0</v>
      </c>
      <c r="F87" s="37"/>
      <c r="G87" s="35">
        <f t="shared" si="14"/>
        <v>0</v>
      </c>
      <c r="H87" s="37"/>
      <c r="I87" s="35">
        <f t="shared" si="15"/>
        <v>0</v>
      </c>
      <c r="J87" s="37"/>
      <c r="K87" s="35">
        <f t="shared" si="16"/>
        <v>0</v>
      </c>
      <c r="L87" s="37"/>
    </row>
    <row r="88" spans="2:12" ht="15">
      <c r="B88" s="17" t="s">
        <v>9</v>
      </c>
      <c r="C88" s="35">
        <f t="shared" si="12"/>
        <v>0</v>
      </c>
      <c r="D88" s="42"/>
      <c r="E88" s="35">
        <f t="shared" si="13"/>
        <v>0</v>
      </c>
      <c r="F88" s="37"/>
      <c r="G88" s="35">
        <f t="shared" si="14"/>
        <v>0</v>
      </c>
      <c r="H88" s="37"/>
      <c r="I88" s="35">
        <f t="shared" si="15"/>
        <v>0</v>
      </c>
      <c r="J88" s="37"/>
      <c r="K88" s="35">
        <f t="shared" si="16"/>
        <v>0</v>
      </c>
      <c r="L88" s="37"/>
    </row>
    <row r="89" spans="2:12" ht="15">
      <c r="B89" s="17" t="s">
        <v>28</v>
      </c>
      <c r="C89" s="35">
        <f t="shared" si="12"/>
        <v>0</v>
      </c>
      <c r="D89" s="42"/>
      <c r="E89" s="35">
        <f t="shared" si="13"/>
        <v>0</v>
      </c>
      <c r="F89" s="37"/>
      <c r="G89" s="35">
        <f t="shared" si="14"/>
        <v>0</v>
      </c>
      <c r="H89" s="37"/>
      <c r="I89" s="35">
        <f t="shared" si="15"/>
        <v>0</v>
      </c>
      <c r="J89" s="37"/>
      <c r="K89" s="35">
        <f t="shared" si="16"/>
        <v>0</v>
      </c>
      <c r="L89" s="37"/>
    </row>
    <row r="90" spans="2:12" ht="15">
      <c r="B90" s="17" t="s">
        <v>29</v>
      </c>
      <c r="C90" s="35">
        <f t="shared" si="12"/>
        <v>0</v>
      </c>
      <c r="D90" s="42"/>
      <c r="E90" s="35">
        <f t="shared" si="13"/>
        <v>0</v>
      </c>
      <c r="F90" s="37"/>
      <c r="G90" s="35">
        <f t="shared" si="14"/>
        <v>0</v>
      </c>
      <c r="H90" s="37"/>
      <c r="I90" s="35">
        <f t="shared" si="15"/>
        <v>0</v>
      </c>
      <c r="J90" s="37"/>
      <c r="K90" s="35">
        <f t="shared" si="16"/>
        <v>0</v>
      </c>
      <c r="L90" s="37"/>
    </row>
    <row r="91" spans="2:12" ht="15">
      <c r="B91" s="20" t="s">
        <v>10</v>
      </c>
      <c r="C91" s="38">
        <f>SUM(C84:C90)</f>
        <v>0</v>
      </c>
      <c r="D91" s="36"/>
      <c r="E91" s="38">
        <f aca="true" t="shared" si="17" ref="E91:K91">SUM(E84:E90)</f>
        <v>0</v>
      </c>
      <c r="F91" s="36"/>
      <c r="G91" s="38">
        <f t="shared" si="17"/>
        <v>0</v>
      </c>
      <c r="H91" s="36"/>
      <c r="I91" s="38">
        <f t="shared" si="17"/>
        <v>0</v>
      </c>
      <c r="J91" s="36"/>
      <c r="K91" s="38">
        <f t="shared" si="17"/>
        <v>0</v>
      </c>
      <c r="L91" s="42"/>
    </row>
    <row r="92" spans="2:12" ht="15">
      <c r="B92" s="17" t="s">
        <v>11</v>
      </c>
      <c r="C92" s="35">
        <f>+C$29*C44*$A44/100</f>
        <v>0</v>
      </c>
      <c r="D92" s="19"/>
      <c r="E92" s="35">
        <f>+E$29*E44*$A44/100</f>
        <v>0</v>
      </c>
      <c r="F92" s="37"/>
      <c r="G92" s="35">
        <f>+G$29*G44*$A44/100</f>
        <v>0</v>
      </c>
      <c r="H92" s="37"/>
      <c r="I92" s="35">
        <f>+I$29*I44*$A44/100</f>
        <v>0</v>
      </c>
      <c r="J92" s="37"/>
      <c r="K92" s="35">
        <f>+K$29*K44*$A44/100</f>
        <v>0</v>
      </c>
      <c r="L92" s="37"/>
    </row>
    <row r="93" spans="2:12" ht="15">
      <c r="B93" s="17" t="s">
        <v>12</v>
      </c>
      <c r="C93" s="35">
        <f aca="true" t="shared" si="18" ref="C93:C100">+C$29*C45*$A45/100</f>
        <v>0</v>
      </c>
      <c r="D93" s="19"/>
      <c r="E93" s="35">
        <f aca="true" t="shared" si="19" ref="E93:E100">+E$29*E45*$A45/100</f>
        <v>0</v>
      </c>
      <c r="F93" s="37"/>
      <c r="G93" s="35">
        <f aca="true" t="shared" si="20" ref="G93:G100">+G$29*G45*$A45/100</f>
        <v>0</v>
      </c>
      <c r="H93" s="37"/>
      <c r="I93" s="35">
        <f aca="true" t="shared" si="21" ref="I93:I100">+I$29*I45*$A45/100</f>
        <v>0</v>
      </c>
      <c r="J93" s="37"/>
      <c r="K93" s="35">
        <f aca="true" t="shared" si="22" ref="K93:K100">+K$29*K45*$A45/100</f>
        <v>0</v>
      </c>
      <c r="L93" s="37"/>
    </row>
    <row r="94" spans="2:12" ht="15">
      <c r="B94" s="17" t="s">
        <v>30</v>
      </c>
      <c r="C94" s="35">
        <f t="shared" si="18"/>
        <v>0</v>
      </c>
      <c r="D94" s="19"/>
      <c r="E94" s="35">
        <f t="shared" si="19"/>
        <v>0</v>
      </c>
      <c r="F94" s="37"/>
      <c r="G94" s="35">
        <f t="shared" si="20"/>
        <v>0</v>
      </c>
      <c r="H94" s="37"/>
      <c r="I94" s="35">
        <f t="shared" si="21"/>
        <v>0</v>
      </c>
      <c r="J94" s="37"/>
      <c r="K94" s="35">
        <f t="shared" si="22"/>
        <v>0</v>
      </c>
      <c r="L94" s="37"/>
    </row>
    <row r="95" spans="2:12" ht="15">
      <c r="B95" s="17" t="s">
        <v>13</v>
      </c>
      <c r="C95" s="35">
        <f t="shared" si="18"/>
        <v>0</v>
      </c>
      <c r="D95" s="19"/>
      <c r="E95" s="35">
        <f t="shared" si="19"/>
        <v>0</v>
      </c>
      <c r="F95" s="37"/>
      <c r="G95" s="35">
        <f t="shared" si="20"/>
        <v>0</v>
      </c>
      <c r="H95" s="37"/>
      <c r="I95" s="35">
        <f t="shared" si="21"/>
        <v>0</v>
      </c>
      <c r="J95" s="37"/>
      <c r="K95" s="35">
        <f t="shared" si="22"/>
        <v>0</v>
      </c>
      <c r="L95" s="37"/>
    </row>
    <row r="96" spans="2:12" ht="15">
      <c r="B96" s="45" t="s">
        <v>34</v>
      </c>
      <c r="C96" s="35">
        <f t="shared" si="18"/>
        <v>0</v>
      </c>
      <c r="D96" s="19"/>
      <c r="E96" s="35">
        <f t="shared" si="19"/>
        <v>0</v>
      </c>
      <c r="F96" s="37"/>
      <c r="G96" s="35">
        <f t="shared" si="20"/>
        <v>0</v>
      </c>
      <c r="H96" s="37"/>
      <c r="I96" s="35">
        <f t="shared" si="21"/>
        <v>0</v>
      </c>
      <c r="J96" s="37"/>
      <c r="K96" s="35">
        <f t="shared" si="22"/>
        <v>0</v>
      </c>
      <c r="L96" s="37"/>
    </row>
    <row r="97" spans="2:12" ht="15">
      <c r="B97" s="17" t="s">
        <v>31</v>
      </c>
      <c r="C97" s="35">
        <f t="shared" si="18"/>
        <v>0</v>
      </c>
      <c r="D97" s="42"/>
      <c r="E97" s="35">
        <f t="shared" si="19"/>
        <v>0</v>
      </c>
      <c r="F97" s="37"/>
      <c r="G97" s="35">
        <f t="shared" si="20"/>
        <v>0</v>
      </c>
      <c r="H97" s="37"/>
      <c r="I97" s="35">
        <f t="shared" si="21"/>
        <v>0</v>
      </c>
      <c r="J97" s="37"/>
      <c r="K97" s="35">
        <f t="shared" si="22"/>
        <v>0</v>
      </c>
      <c r="L97" s="37"/>
    </row>
    <row r="98" spans="2:12" ht="15">
      <c r="B98" s="45" t="s">
        <v>14</v>
      </c>
      <c r="C98" s="35">
        <f t="shared" si="18"/>
        <v>0</v>
      </c>
      <c r="D98" s="42"/>
      <c r="E98" s="35">
        <f t="shared" si="19"/>
        <v>0</v>
      </c>
      <c r="F98" s="37"/>
      <c r="G98" s="35">
        <f t="shared" si="20"/>
        <v>0</v>
      </c>
      <c r="H98" s="37"/>
      <c r="I98" s="35">
        <f t="shared" si="21"/>
        <v>0</v>
      </c>
      <c r="J98" s="37"/>
      <c r="K98" s="35">
        <f t="shared" si="22"/>
        <v>0</v>
      </c>
      <c r="L98" s="37"/>
    </row>
    <row r="99" spans="2:12" ht="15">
      <c r="B99" s="17" t="s">
        <v>32</v>
      </c>
      <c r="C99" s="35">
        <f t="shared" si="18"/>
        <v>0</v>
      </c>
      <c r="D99" s="42"/>
      <c r="E99" s="35">
        <f t="shared" si="19"/>
        <v>0</v>
      </c>
      <c r="F99" s="37"/>
      <c r="G99" s="35">
        <f t="shared" si="20"/>
        <v>0</v>
      </c>
      <c r="H99" s="37"/>
      <c r="I99" s="35">
        <f t="shared" si="21"/>
        <v>0</v>
      </c>
      <c r="J99" s="37"/>
      <c r="K99" s="35">
        <f t="shared" si="22"/>
        <v>0</v>
      </c>
      <c r="L99" s="37"/>
    </row>
    <row r="100" spans="2:12" ht="15">
      <c r="B100" s="17" t="s">
        <v>33</v>
      </c>
      <c r="C100" s="35">
        <f t="shared" si="18"/>
        <v>0</v>
      </c>
      <c r="D100" s="42"/>
      <c r="E100" s="35">
        <f t="shared" si="19"/>
        <v>0</v>
      </c>
      <c r="F100" s="37"/>
      <c r="G100" s="35">
        <f t="shared" si="20"/>
        <v>0</v>
      </c>
      <c r="H100" s="37"/>
      <c r="I100" s="35">
        <f t="shared" si="21"/>
        <v>0</v>
      </c>
      <c r="J100" s="37"/>
      <c r="K100" s="35">
        <f t="shared" si="22"/>
        <v>0</v>
      </c>
      <c r="L100" s="37"/>
    </row>
    <row r="101" spans="2:12" ht="15">
      <c r="B101" s="20" t="s">
        <v>15</v>
      </c>
      <c r="C101" s="38">
        <f>SUM(C92:C100)</f>
        <v>0</v>
      </c>
      <c r="D101" s="36"/>
      <c r="E101" s="38">
        <f aca="true" t="shared" si="23" ref="E101:K101">SUM(E92:E100)</f>
        <v>0</v>
      </c>
      <c r="F101" s="36"/>
      <c r="G101" s="38">
        <f t="shared" si="23"/>
        <v>0</v>
      </c>
      <c r="H101" s="36"/>
      <c r="I101" s="38">
        <f t="shared" si="23"/>
        <v>0</v>
      </c>
      <c r="J101" s="36"/>
      <c r="K101" s="38">
        <f t="shared" si="23"/>
        <v>0</v>
      </c>
      <c r="L101" s="40"/>
    </row>
    <row r="102" spans="2:12" ht="13.5">
      <c r="B102" s="20" t="s">
        <v>2</v>
      </c>
      <c r="C102" s="41">
        <f>C91+C101</f>
        <v>0</v>
      </c>
      <c r="D102" s="46"/>
      <c r="E102" s="41">
        <f aca="true" t="shared" si="24" ref="E102:K102">E91+E101</f>
        <v>0</v>
      </c>
      <c r="F102" s="46"/>
      <c r="G102" s="41">
        <f t="shared" si="24"/>
        <v>0</v>
      </c>
      <c r="H102" s="46"/>
      <c r="I102" s="41">
        <f t="shared" si="24"/>
        <v>0</v>
      </c>
      <c r="J102" s="46"/>
      <c r="K102" s="41">
        <f t="shared" si="24"/>
        <v>0</v>
      </c>
      <c r="L102" s="9"/>
    </row>
    <row r="106" spans="4:5" ht="12.75">
      <c r="D106" s="50"/>
      <c r="E106" s="51"/>
    </row>
    <row r="107" spans="4:5" ht="12.75">
      <c r="D107" s="50"/>
      <c r="E107" s="52"/>
    </row>
    <row r="108" spans="4:5" ht="12.75">
      <c r="D108" s="50"/>
      <c r="E108" s="52"/>
    </row>
    <row r="109" spans="4:5" ht="12.75">
      <c r="D109" s="50"/>
      <c r="E109" s="52"/>
    </row>
    <row r="110" spans="4:5" ht="12.75">
      <c r="D110" s="53"/>
      <c r="E110" s="52"/>
    </row>
    <row r="111" spans="4:5" ht="12.75">
      <c r="D111" s="53"/>
      <c r="E111" s="52"/>
    </row>
    <row r="112" spans="4:5" ht="12.75">
      <c r="D112" s="53"/>
      <c r="E112" s="52"/>
    </row>
    <row r="113" spans="4:5" ht="12.75">
      <c r="D113" s="53"/>
      <c r="E113" s="52"/>
    </row>
    <row r="114" spans="4:5" ht="12.75">
      <c r="D114" s="53"/>
      <c r="E114" s="52"/>
    </row>
    <row r="115" spans="4:5" ht="12.75">
      <c r="D115" s="53"/>
      <c r="E115" s="52"/>
    </row>
    <row r="116" spans="4:5" ht="12.75">
      <c r="D116" s="53"/>
      <c r="E116" s="52"/>
    </row>
    <row r="117" spans="4:5" ht="12.75">
      <c r="D117" s="53"/>
      <c r="E117" s="52"/>
    </row>
    <row r="118" spans="4:5" ht="12.75">
      <c r="D118" s="53"/>
      <c r="E118" s="52"/>
    </row>
    <row r="119" spans="4:5" ht="12.75">
      <c r="D119" s="53"/>
      <c r="E119" s="52"/>
    </row>
    <row r="120" spans="4:5" ht="12.75">
      <c r="D120" s="53"/>
      <c r="E120" s="52"/>
    </row>
    <row r="121" spans="4:5" ht="12.75">
      <c r="D121" s="53"/>
      <c r="E121" s="52"/>
    </row>
    <row r="122" spans="4:5" ht="12.75">
      <c r="D122" s="53"/>
      <c r="E122" s="52"/>
    </row>
    <row r="123" spans="4:5" ht="12.75">
      <c r="D123" s="53"/>
      <c r="E123" s="52"/>
    </row>
    <row r="124" spans="4:5" ht="12.75">
      <c r="D124" s="53"/>
      <c r="E124" s="52"/>
    </row>
    <row r="125" spans="4:5" ht="12.75">
      <c r="D125" s="53"/>
      <c r="E125" s="52"/>
    </row>
    <row r="126" spans="4:5" ht="12.75">
      <c r="D126" s="53"/>
      <c r="E126" s="52"/>
    </row>
    <row r="127" ht="12.75">
      <c r="D127" s="47"/>
    </row>
  </sheetData>
  <mergeCells count="34">
    <mergeCell ref="L34:L35"/>
    <mergeCell ref="L82:L83"/>
    <mergeCell ref="B82:B83"/>
    <mergeCell ref="F82:F83"/>
    <mergeCell ref="H82:H83"/>
    <mergeCell ref="J82:J83"/>
    <mergeCell ref="I82:I83"/>
    <mergeCell ref="K82:K83"/>
    <mergeCell ref="B34:B35"/>
    <mergeCell ref="F34:F35"/>
    <mergeCell ref="H34:H35"/>
    <mergeCell ref="J34:J35"/>
    <mergeCell ref="K58:K59"/>
    <mergeCell ref="A34:A35"/>
    <mergeCell ref="D58:D59"/>
    <mergeCell ref="C82:C83"/>
    <mergeCell ref="E82:E83"/>
    <mergeCell ref="G82:G83"/>
    <mergeCell ref="B58:B59"/>
    <mergeCell ref="C58:C59"/>
    <mergeCell ref="E58:E59"/>
    <mergeCell ref="F58:F59"/>
    <mergeCell ref="G58:G59"/>
    <mergeCell ref="D82:D83"/>
    <mergeCell ref="L58:L59"/>
    <mergeCell ref="C34:C35"/>
    <mergeCell ref="E34:E35"/>
    <mergeCell ref="G34:G35"/>
    <mergeCell ref="I34:I35"/>
    <mergeCell ref="K34:K35"/>
    <mergeCell ref="D34:D35"/>
    <mergeCell ref="H58:H59"/>
    <mergeCell ref="I58:I59"/>
    <mergeCell ref="J58:J59"/>
  </mergeCells>
  <printOptions/>
  <pageMargins left="0.75" right="0.75" top="1" bottom="1" header="0.4921259845" footer="0.4921259845"/>
  <pageSetup fitToHeight="2" horizontalDpi="600" verticalDpi="600" orientation="landscape" pageOrder="overThenDown" paperSize="9" scale="42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2003-07-22T11:53:24Z</cp:lastPrinted>
  <dcterms:created xsi:type="dcterms:W3CDTF">2003-04-23T15:29:14Z</dcterms:created>
  <dcterms:modified xsi:type="dcterms:W3CDTF">2003-09-09T12:13:14Z</dcterms:modified>
  <cp:category/>
  <cp:version/>
  <cp:contentType/>
  <cp:contentStatus/>
</cp:coreProperties>
</file>