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296" windowWidth="12384" windowHeight="8952" tabRatio="323" activeTab="0"/>
  </bookViews>
  <sheets>
    <sheet name="polystyrene processing" sheetId="1" r:id="rId1"/>
  </sheets>
  <definedNames>
    <definedName name="_xlnm.Print_Area" localSheetId="0">'polystyrene processing'!$A$1:$L$67</definedName>
  </definedNames>
  <calcPr fullCalcOnLoad="1"/>
</workbook>
</file>

<file path=xl/sharedStrings.xml><?xml version="1.0" encoding="utf-8"?>
<sst xmlns="http://schemas.openxmlformats.org/spreadsheetml/2006/main" count="91" uniqueCount="49">
  <si>
    <t>RIC</t>
  </si>
  <si>
    <t>CI%</t>
  </si>
  <si>
    <t>Total</t>
  </si>
  <si>
    <t>RIC PMC SMC</t>
  </si>
  <si>
    <t>Appl. [%]</t>
  </si>
  <si>
    <t>01 00 00</t>
  </si>
  <si>
    <t>01 00 01</t>
  </si>
  <si>
    <t>01 01 00</t>
  </si>
  <si>
    <t>01 02 00</t>
  </si>
  <si>
    <t>Total RIC 01</t>
  </si>
  <si>
    <t>01 01 01</t>
  </si>
  <si>
    <t>01</t>
  </si>
  <si>
    <t>25,9 €/h</t>
  </si>
  <si>
    <t>0,0192 €/kWh</t>
  </si>
  <si>
    <t>0,0686 €/kWh</t>
  </si>
  <si>
    <t>calculated data</t>
  </si>
  <si>
    <t>inputs</t>
  </si>
  <si>
    <t>Default costs</t>
  </si>
  <si>
    <t>Country specific costs</t>
  </si>
  <si>
    <t>Wages</t>
  </si>
  <si>
    <t>Electricity</t>
  </si>
  <si>
    <t>Natural gas</t>
  </si>
  <si>
    <t>Polystyrene processing</t>
  </si>
  <si>
    <t>Table 1 : Activity levels in absolute value (t of polystyrene)</t>
  </si>
  <si>
    <t xml:space="preserve">Consumption of polystyrene </t>
  </si>
  <si>
    <t>(new +recycled)</t>
  </si>
  <si>
    <t>t polystyrene</t>
  </si>
  <si>
    <t>Table 2 : Shares of activity in %</t>
  </si>
  <si>
    <t>Table 3 : Shares of activity in absolute value (t of polystyrene)</t>
  </si>
  <si>
    <t>Table 4 : Application rate and applicability for each combination of reduction measures (%)</t>
  </si>
  <si>
    <t>Emission favtors                   (kg VOC/t polystyrene)</t>
  </si>
  <si>
    <t>Application rate in 2000</t>
  </si>
  <si>
    <t>Application rate in 2005</t>
  </si>
  <si>
    <t>Application rate in 2010</t>
  </si>
  <si>
    <t>Application rate in 2015</t>
  </si>
  <si>
    <t>Application rate in 2020</t>
  </si>
  <si>
    <t>Table 5 : Application rate and applicability for each combination of reduction measures in absolute value (t of polystyrene)</t>
  </si>
  <si>
    <t>Activity in 2000 (t of polystyrene)</t>
  </si>
  <si>
    <t>Activity in 2005 (t of polystyrene)</t>
  </si>
  <si>
    <t>Activity in 2010 (t of polystyrene)</t>
  </si>
  <si>
    <t>Activity in 2015 (t of polystyrene)</t>
  </si>
  <si>
    <t>Activity in 2020 (t of polystyrene)</t>
  </si>
  <si>
    <t>Table 6 : VOC emissions for each combination of reduction measures in absolute value (tonnes of VOC)</t>
  </si>
  <si>
    <t>Emissions in 2000 (t)</t>
  </si>
  <si>
    <t>Emissions in 2005 (t)</t>
  </si>
  <si>
    <t>Emissions in 2010 (t)</t>
  </si>
  <si>
    <t>Emissions in 2015 (t)</t>
  </si>
  <si>
    <t>Emissions in 2020 (t)</t>
  </si>
  <si>
    <t>Emission factors                   (kg VOC/t polystyrene)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</si>
</sst>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view="pageBreakPreview" zoomScale="50" zoomScaleSheetLayoutView="50" workbookViewId="0" topLeftCell="A1">
      <selection activeCell="A1" sqref="A1"/>
    </sheetView>
  </sheetViews>
  <sheetFormatPr defaultColWidth="11.421875" defaultRowHeight="12.75"/>
  <cols>
    <col min="1" max="7" width="18.7109375" style="1" customWidth="1"/>
    <col min="8" max="8" width="22.28125" style="1" customWidth="1"/>
    <col min="9" max="12" width="18.7109375" style="1" customWidth="1"/>
    <col min="13" max="16384" width="11.421875" style="1" customWidth="1"/>
  </cols>
  <sheetData>
    <row r="2" spans="1:12" ht="27" customHeight="1">
      <c r="A2" s="2"/>
      <c r="B2" s="2"/>
      <c r="C2" s="2"/>
      <c r="D2" s="2"/>
      <c r="E2" s="2"/>
      <c r="F2" s="3"/>
      <c r="G2" s="39" t="s">
        <v>17</v>
      </c>
      <c r="H2" s="39" t="s">
        <v>18</v>
      </c>
      <c r="I2" s="2"/>
      <c r="J2" s="2"/>
      <c r="K2" s="2"/>
      <c r="L2" s="2"/>
    </row>
    <row r="3" spans="1:12" ht="15">
      <c r="A3" s="4"/>
      <c r="B3" t="s">
        <v>15</v>
      </c>
      <c r="C3" s="2"/>
      <c r="D3" s="2"/>
      <c r="E3" s="2"/>
      <c r="F3" s="3" t="s">
        <v>19</v>
      </c>
      <c r="G3" s="5" t="s">
        <v>12</v>
      </c>
      <c r="H3" s="40"/>
      <c r="I3" s="2"/>
      <c r="J3" s="2"/>
      <c r="K3" s="2"/>
      <c r="L3" s="2"/>
    </row>
    <row r="4" spans="1:12" ht="15">
      <c r="A4" s="6"/>
      <c r="B4" t="s">
        <v>16</v>
      </c>
      <c r="C4" s="2"/>
      <c r="D4" s="2"/>
      <c r="E4" s="2"/>
      <c r="F4" s="3" t="s">
        <v>20</v>
      </c>
      <c r="G4" s="7" t="s">
        <v>14</v>
      </c>
      <c r="H4" s="41"/>
      <c r="I4" s="2"/>
      <c r="J4" s="2"/>
      <c r="K4" s="2"/>
      <c r="L4" s="2"/>
    </row>
    <row r="5" spans="1:12" ht="15">
      <c r="A5" s="8"/>
      <c r="B5" s="2"/>
      <c r="C5" s="2"/>
      <c r="D5" s="2"/>
      <c r="E5" s="2"/>
      <c r="F5" s="3" t="s">
        <v>21</v>
      </c>
      <c r="G5" s="5" t="s">
        <v>13</v>
      </c>
      <c r="H5" s="40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9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42" t="s">
        <v>23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10"/>
      <c r="C12" s="10">
        <v>2000</v>
      </c>
      <c r="D12" s="10"/>
      <c r="E12" s="10">
        <v>2005</v>
      </c>
      <c r="F12" s="10"/>
      <c r="G12" s="10">
        <v>2010</v>
      </c>
      <c r="H12" s="10"/>
      <c r="I12" s="10">
        <v>2015</v>
      </c>
      <c r="J12" s="10"/>
      <c r="K12" s="10">
        <v>2020</v>
      </c>
      <c r="L12" s="2"/>
    </row>
    <row r="13" spans="1:12" ht="26.25">
      <c r="A13" s="2"/>
      <c r="B13" s="11" t="s">
        <v>24</v>
      </c>
      <c r="C13" s="12"/>
      <c r="D13" s="3"/>
      <c r="E13" s="13"/>
      <c r="F13" s="3"/>
      <c r="G13" s="13"/>
      <c r="H13" s="3"/>
      <c r="I13" s="13"/>
      <c r="J13" s="3"/>
      <c r="K13" s="13"/>
      <c r="L13" s="14"/>
    </row>
    <row r="14" spans="1:12" ht="15">
      <c r="A14" s="2"/>
      <c r="B14" s="15" t="s">
        <v>25</v>
      </c>
      <c r="C14" s="16" t="s">
        <v>26</v>
      </c>
      <c r="D14" s="3"/>
      <c r="E14" s="16" t="s">
        <v>26</v>
      </c>
      <c r="F14" s="3"/>
      <c r="G14" s="16" t="s">
        <v>26</v>
      </c>
      <c r="H14" s="3"/>
      <c r="I14" s="16" t="s">
        <v>26</v>
      </c>
      <c r="J14" s="3"/>
      <c r="K14" s="16" t="s">
        <v>26</v>
      </c>
      <c r="L14" s="14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42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10" t="s">
        <v>0</v>
      </c>
      <c r="C18" s="10">
        <v>2000</v>
      </c>
      <c r="D18" s="10" t="s">
        <v>1</v>
      </c>
      <c r="E18" s="10">
        <v>2005</v>
      </c>
      <c r="F18" s="10" t="s">
        <v>1</v>
      </c>
      <c r="G18" s="10">
        <v>2010</v>
      </c>
      <c r="H18" s="10" t="s">
        <v>1</v>
      </c>
      <c r="I18" s="10">
        <v>2015</v>
      </c>
      <c r="J18" s="10" t="s">
        <v>1</v>
      </c>
      <c r="K18" s="10">
        <v>2020</v>
      </c>
      <c r="L18" s="10" t="s">
        <v>1</v>
      </c>
    </row>
    <row r="19" spans="1:12" ht="15">
      <c r="A19" s="2"/>
      <c r="B19" s="17" t="s">
        <v>11</v>
      </c>
      <c r="C19" s="18"/>
      <c r="D19" s="18">
        <v>10</v>
      </c>
      <c r="E19" s="18"/>
      <c r="F19" s="18">
        <v>20</v>
      </c>
      <c r="G19" s="18"/>
      <c r="H19" s="18">
        <v>50</v>
      </c>
      <c r="I19" s="18"/>
      <c r="J19" s="18">
        <v>100</v>
      </c>
      <c r="K19" s="18"/>
      <c r="L19" s="18">
        <v>100</v>
      </c>
    </row>
    <row r="20" spans="1:12" ht="15">
      <c r="A20" s="2"/>
      <c r="B20" s="19" t="s">
        <v>2</v>
      </c>
      <c r="C20" s="20">
        <f>SUM(C19:C19)</f>
        <v>0</v>
      </c>
      <c r="D20" s="21"/>
      <c r="E20" s="20">
        <f>SUM(E19:E19)</f>
        <v>0</v>
      </c>
      <c r="F20" s="21"/>
      <c r="G20" s="20">
        <f>SUM(G19:G19)</f>
        <v>0</v>
      </c>
      <c r="H20" s="21"/>
      <c r="I20" s="20">
        <f>SUM(I19:I19)</f>
        <v>0</v>
      </c>
      <c r="J20" s="21"/>
      <c r="K20" s="20">
        <f>SUM(K19:K19)</f>
        <v>0</v>
      </c>
      <c r="L20" s="21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42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10" t="s">
        <v>0</v>
      </c>
      <c r="C24" s="10">
        <v>2000</v>
      </c>
      <c r="D24" s="10" t="s">
        <v>1</v>
      </c>
      <c r="E24" s="10">
        <v>2005</v>
      </c>
      <c r="F24" s="10" t="s">
        <v>1</v>
      </c>
      <c r="G24" s="10">
        <v>2010</v>
      </c>
      <c r="H24" s="10" t="s">
        <v>1</v>
      </c>
      <c r="I24" s="10">
        <v>2015</v>
      </c>
      <c r="J24" s="10" t="s">
        <v>1</v>
      </c>
      <c r="K24" s="10">
        <v>2020</v>
      </c>
      <c r="L24" s="10" t="s">
        <v>1</v>
      </c>
    </row>
    <row r="25" spans="1:12" ht="15">
      <c r="A25" s="2"/>
      <c r="B25" s="17" t="s">
        <v>11</v>
      </c>
      <c r="C25" s="22">
        <f>+C$13*C19/100</f>
        <v>0</v>
      </c>
      <c r="D25" s="18">
        <v>10</v>
      </c>
      <c r="E25" s="22">
        <f>+E$13*E19/100</f>
        <v>0</v>
      </c>
      <c r="F25" s="18">
        <v>20</v>
      </c>
      <c r="G25" s="22">
        <f>+G$13*G19/100</f>
        <v>0</v>
      </c>
      <c r="H25" s="18">
        <v>50</v>
      </c>
      <c r="I25" s="22">
        <f>+I$13*I19/100</f>
        <v>0</v>
      </c>
      <c r="J25" s="18">
        <v>100</v>
      </c>
      <c r="K25" s="22">
        <f>+K$13*K19/100</f>
        <v>0</v>
      </c>
      <c r="L25" s="18">
        <v>100</v>
      </c>
    </row>
    <row r="26" spans="1:12" ht="15">
      <c r="A26" s="2"/>
      <c r="B26" s="19" t="s">
        <v>2</v>
      </c>
      <c r="C26" s="23">
        <f>SUM(C25:C25)</f>
        <v>0</v>
      </c>
      <c r="D26" s="24"/>
      <c r="E26" s="23">
        <f>SUM(E25:E25)</f>
        <v>0</v>
      </c>
      <c r="F26" s="24"/>
      <c r="G26" s="23">
        <f>SUM(G25:G25)</f>
        <v>0</v>
      </c>
      <c r="H26" s="24"/>
      <c r="I26" s="23">
        <f>SUM(I25:I25)</f>
        <v>0</v>
      </c>
      <c r="J26" s="24"/>
      <c r="K26" s="23">
        <f>SUM(K25:K25)</f>
        <v>0</v>
      </c>
      <c r="L26" s="19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42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6.25" customHeight="1">
      <c r="A32" s="46" t="s">
        <v>30</v>
      </c>
      <c r="B32" s="45" t="s">
        <v>3</v>
      </c>
      <c r="C32" s="43" t="s">
        <v>31</v>
      </c>
      <c r="D32" s="43"/>
      <c r="E32" s="43" t="s">
        <v>32</v>
      </c>
      <c r="F32" s="45" t="s">
        <v>4</v>
      </c>
      <c r="G32" s="43" t="s">
        <v>33</v>
      </c>
      <c r="H32" s="45" t="s">
        <v>4</v>
      </c>
      <c r="I32" s="43" t="s">
        <v>34</v>
      </c>
      <c r="J32" s="45" t="s">
        <v>4</v>
      </c>
      <c r="K32" s="43" t="s">
        <v>35</v>
      </c>
      <c r="L32" s="45" t="s">
        <v>4</v>
      </c>
    </row>
    <row r="33" spans="1:12" ht="33.75" customHeight="1">
      <c r="A33" s="47"/>
      <c r="B33" s="45"/>
      <c r="C33" s="44"/>
      <c r="D33" s="44"/>
      <c r="E33" s="44"/>
      <c r="F33" s="45"/>
      <c r="G33" s="44"/>
      <c r="H33" s="45"/>
      <c r="I33" s="44"/>
      <c r="J33" s="45"/>
      <c r="K33" s="44"/>
      <c r="L33" s="45"/>
    </row>
    <row r="34" spans="1:12" ht="15">
      <c r="A34" s="3">
        <v>60</v>
      </c>
      <c r="B34" s="25" t="s">
        <v>5</v>
      </c>
      <c r="C34" s="18"/>
      <c r="D34" s="26"/>
      <c r="E34" s="18"/>
      <c r="F34" s="18"/>
      <c r="G34" s="18"/>
      <c r="H34" s="18"/>
      <c r="I34" s="18"/>
      <c r="J34" s="18"/>
      <c r="K34" s="18"/>
      <c r="L34" s="18"/>
    </row>
    <row r="35" spans="1:12" ht="15">
      <c r="A35" s="3">
        <v>39.4</v>
      </c>
      <c r="B35" s="25" t="s">
        <v>6</v>
      </c>
      <c r="C35" s="18"/>
      <c r="D35" s="26"/>
      <c r="E35" s="18"/>
      <c r="F35" s="18"/>
      <c r="G35" s="18"/>
      <c r="H35" s="18"/>
      <c r="I35" s="18"/>
      <c r="J35" s="18"/>
      <c r="K35" s="18"/>
      <c r="L35" s="18"/>
    </row>
    <row r="36" spans="1:12" ht="15">
      <c r="A36" s="3">
        <v>51</v>
      </c>
      <c r="B36" s="25" t="s">
        <v>7</v>
      </c>
      <c r="C36" s="18"/>
      <c r="D36" s="26"/>
      <c r="E36" s="18"/>
      <c r="F36" s="18"/>
      <c r="G36" s="18"/>
      <c r="H36" s="18"/>
      <c r="I36" s="18"/>
      <c r="J36" s="18"/>
      <c r="K36" s="18"/>
      <c r="L36" s="18"/>
    </row>
    <row r="37" spans="1:12" ht="15">
      <c r="A37" s="3">
        <v>33.5</v>
      </c>
      <c r="B37" s="25" t="s">
        <v>10</v>
      </c>
      <c r="C37" s="18"/>
      <c r="D37" s="26"/>
      <c r="E37" s="18"/>
      <c r="F37" s="18"/>
      <c r="G37" s="18"/>
      <c r="H37" s="18"/>
      <c r="I37" s="18"/>
      <c r="J37" s="18"/>
      <c r="K37" s="18"/>
      <c r="L37" s="18"/>
    </row>
    <row r="38" spans="1:12" ht="15">
      <c r="A38" s="3">
        <v>40</v>
      </c>
      <c r="B38" s="25" t="s">
        <v>8</v>
      </c>
      <c r="C38" s="18"/>
      <c r="D38" s="26"/>
      <c r="E38" s="18"/>
      <c r="F38" s="18"/>
      <c r="G38" s="18"/>
      <c r="H38" s="18"/>
      <c r="I38" s="18"/>
      <c r="J38" s="18"/>
      <c r="K38" s="18"/>
      <c r="L38" s="18"/>
    </row>
    <row r="39" spans="1:12" ht="15">
      <c r="A39" s="3"/>
      <c r="B39" s="10" t="s">
        <v>9</v>
      </c>
      <c r="C39" s="27">
        <v>100</v>
      </c>
      <c r="D39" s="28"/>
      <c r="E39" s="27">
        <f>SUM(E34:E38)</f>
        <v>0</v>
      </c>
      <c r="F39" s="10"/>
      <c r="G39" s="27">
        <f>SUM(G34:G38)</f>
        <v>0</v>
      </c>
      <c r="H39" s="10"/>
      <c r="I39" s="27">
        <f>SUM(I34:I38)</f>
        <v>0</v>
      </c>
      <c r="J39" s="10"/>
      <c r="K39" s="27">
        <f>SUM(K34:K38)</f>
        <v>0</v>
      </c>
      <c r="L39" s="10"/>
    </row>
    <row r="40" spans="1:12" ht="15">
      <c r="A40" s="2"/>
      <c r="B40" s="2"/>
      <c r="C40" s="2"/>
      <c r="D40" s="2"/>
      <c r="E40" s="2"/>
      <c r="F40" s="2"/>
      <c r="G40" s="8"/>
      <c r="H40" s="2"/>
      <c r="I40" s="2"/>
      <c r="J40" s="2"/>
      <c r="K40" s="2"/>
      <c r="L40" s="2"/>
    </row>
    <row r="41" spans="1:12" ht="15">
      <c r="A41" s="2"/>
      <c r="B41" s="2"/>
      <c r="C41" s="2"/>
      <c r="D41" s="2"/>
      <c r="E41" s="2"/>
      <c r="F41" s="2"/>
      <c r="G41" s="8"/>
      <c r="H41" s="2"/>
      <c r="I41" s="2"/>
      <c r="J41" s="2"/>
      <c r="K41" s="2"/>
      <c r="L41" s="2"/>
    </row>
    <row r="42" spans="1:12" ht="15">
      <c r="A42" s="42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>
      <c r="A44" s="46" t="s">
        <v>48</v>
      </c>
      <c r="B44" s="45" t="s">
        <v>3</v>
      </c>
      <c r="C44" s="43" t="s">
        <v>37</v>
      </c>
      <c r="D44" s="43"/>
      <c r="E44" s="43" t="s">
        <v>38</v>
      </c>
      <c r="F44" s="45" t="s">
        <v>4</v>
      </c>
      <c r="G44" s="43" t="s">
        <v>39</v>
      </c>
      <c r="H44" s="45" t="s">
        <v>4</v>
      </c>
      <c r="I44" s="43" t="s">
        <v>40</v>
      </c>
      <c r="J44" s="45" t="s">
        <v>4</v>
      </c>
      <c r="K44" s="43" t="s">
        <v>41</v>
      </c>
      <c r="L44" s="45" t="s">
        <v>4</v>
      </c>
    </row>
    <row r="45" spans="1:12" ht="48" customHeight="1">
      <c r="A45" s="47"/>
      <c r="B45" s="45"/>
      <c r="C45" s="44"/>
      <c r="D45" s="44"/>
      <c r="E45" s="44"/>
      <c r="F45" s="45"/>
      <c r="G45" s="44"/>
      <c r="H45" s="45"/>
      <c r="I45" s="44"/>
      <c r="J45" s="45"/>
      <c r="K45" s="44"/>
      <c r="L45" s="45"/>
    </row>
    <row r="46" spans="1:12" ht="15">
      <c r="A46" s="3">
        <v>60</v>
      </c>
      <c r="B46" s="25" t="s">
        <v>5</v>
      </c>
      <c r="C46" s="29">
        <f>C$25*C34/100</f>
        <v>0</v>
      </c>
      <c r="D46" s="30"/>
      <c r="E46" s="29">
        <f>E$25*E34/100</f>
        <v>0</v>
      </c>
      <c r="F46" s="31">
        <f>+F34</f>
        <v>0</v>
      </c>
      <c r="G46" s="29">
        <f>G$25*G34/100</f>
        <v>0</v>
      </c>
      <c r="H46" s="31">
        <f>+H34</f>
        <v>0</v>
      </c>
      <c r="I46" s="29">
        <f>I$25*I34/100</f>
        <v>0</v>
      </c>
      <c r="J46" s="31">
        <f>+J34</f>
        <v>0</v>
      </c>
      <c r="K46" s="29">
        <f>K$25*K34/100</f>
        <v>0</v>
      </c>
      <c r="L46" s="31">
        <f>+L34</f>
        <v>0</v>
      </c>
    </row>
    <row r="47" spans="1:12" ht="15">
      <c r="A47" s="3">
        <v>39.4</v>
      </c>
      <c r="B47" s="25" t="s">
        <v>6</v>
      </c>
      <c r="C47" s="29">
        <f aca="true" t="shared" si="0" ref="C47:E50">C$25*C35/100</f>
        <v>0</v>
      </c>
      <c r="D47" s="30"/>
      <c r="E47" s="29">
        <f t="shared" si="0"/>
        <v>0</v>
      </c>
      <c r="F47" s="31">
        <f aca="true" t="shared" si="1" ref="F47:H50">+F35</f>
        <v>0</v>
      </c>
      <c r="G47" s="29">
        <f>G$25*G35/100</f>
        <v>0</v>
      </c>
      <c r="H47" s="31">
        <f t="shared" si="1"/>
        <v>0</v>
      </c>
      <c r="I47" s="29">
        <f>I$25*I35/100</f>
        <v>0</v>
      </c>
      <c r="J47" s="31">
        <f>+J35</f>
        <v>0</v>
      </c>
      <c r="K47" s="29">
        <f>K$25*K35/100</f>
        <v>0</v>
      </c>
      <c r="L47" s="31">
        <f>+L35</f>
        <v>0</v>
      </c>
    </row>
    <row r="48" spans="1:12" ht="15">
      <c r="A48" s="3">
        <v>51</v>
      </c>
      <c r="B48" s="25" t="s">
        <v>7</v>
      </c>
      <c r="C48" s="29">
        <f t="shared" si="0"/>
        <v>0</v>
      </c>
      <c r="D48" s="30"/>
      <c r="E48" s="29">
        <f t="shared" si="0"/>
        <v>0</v>
      </c>
      <c r="F48" s="31">
        <f t="shared" si="1"/>
        <v>0</v>
      </c>
      <c r="G48" s="29">
        <f>G$25*G36/100</f>
        <v>0</v>
      </c>
      <c r="H48" s="31">
        <f t="shared" si="1"/>
        <v>0</v>
      </c>
      <c r="I48" s="29">
        <f>I$25*I36/100</f>
        <v>0</v>
      </c>
      <c r="J48" s="31">
        <f>+J36</f>
        <v>0</v>
      </c>
      <c r="K48" s="29">
        <f>K$25*K36/100</f>
        <v>0</v>
      </c>
      <c r="L48" s="31">
        <f>+L36</f>
        <v>0</v>
      </c>
    </row>
    <row r="49" spans="1:12" ht="15">
      <c r="A49" s="3">
        <v>33.5</v>
      </c>
      <c r="B49" s="25" t="s">
        <v>10</v>
      </c>
      <c r="C49" s="29">
        <f t="shared" si="0"/>
        <v>0</v>
      </c>
      <c r="D49" s="30"/>
      <c r="E49" s="29">
        <f t="shared" si="0"/>
        <v>0</v>
      </c>
      <c r="F49" s="31">
        <f t="shared" si="1"/>
        <v>0</v>
      </c>
      <c r="G49" s="29">
        <f>G$25*G37/100</f>
        <v>0</v>
      </c>
      <c r="H49" s="31">
        <f t="shared" si="1"/>
        <v>0</v>
      </c>
      <c r="I49" s="29">
        <f>I$25*I37/100</f>
        <v>0</v>
      </c>
      <c r="J49" s="31">
        <f>+J37</f>
        <v>0</v>
      </c>
      <c r="K49" s="29">
        <f>K$25*K37/100</f>
        <v>0</v>
      </c>
      <c r="L49" s="31">
        <f>+L37</f>
        <v>0</v>
      </c>
    </row>
    <row r="50" spans="1:12" ht="15">
      <c r="A50" s="3">
        <v>40</v>
      </c>
      <c r="B50" s="25" t="s">
        <v>8</v>
      </c>
      <c r="C50" s="29">
        <f t="shared" si="0"/>
        <v>0</v>
      </c>
      <c r="D50" s="30"/>
      <c r="E50" s="29">
        <f t="shared" si="0"/>
        <v>0</v>
      </c>
      <c r="F50" s="31">
        <f t="shared" si="1"/>
        <v>0</v>
      </c>
      <c r="G50" s="29">
        <f>G$25*G38/100</f>
        <v>0</v>
      </c>
      <c r="H50" s="31">
        <f t="shared" si="1"/>
        <v>0</v>
      </c>
      <c r="I50" s="29">
        <f>I$25*I38/100</f>
        <v>0</v>
      </c>
      <c r="J50" s="31">
        <f>+J38</f>
        <v>0</v>
      </c>
      <c r="K50" s="29">
        <f>K$25*K38/100</f>
        <v>0</v>
      </c>
      <c r="L50" s="31">
        <f>+L38</f>
        <v>0</v>
      </c>
    </row>
    <row r="51" spans="1:12" ht="15">
      <c r="A51" s="3"/>
      <c r="B51" s="10" t="s">
        <v>9</v>
      </c>
      <c r="C51" s="32">
        <f>SUM(C46:C50)</f>
        <v>0</v>
      </c>
      <c r="D51" s="33"/>
      <c r="E51" s="32">
        <f>SUM(E46:E50)</f>
        <v>0</v>
      </c>
      <c r="F51" s="10"/>
      <c r="G51" s="32">
        <f>SUM(G46:G50)</f>
        <v>0</v>
      </c>
      <c r="H51" s="10"/>
      <c r="I51" s="32">
        <f>SUM(I46:I50)</f>
        <v>0</v>
      </c>
      <c r="J51" s="10"/>
      <c r="K51" s="32">
        <f>SUM(K46:K50)</f>
        <v>0</v>
      </c>
      <c r="L51" s="10"/>
    </row>
    <row r="52" spans="1:12" ht="15">
      <c r="A52" s="2"/>
      <c r="B52" s="2"/>
      <c r="C52" s="2"/>
      <c r="D52" s="2"/>
      <c r="E52" s="2"/>
      <c r="F52" s="2"/>
      <c r="G52" s="8"/>
      <c r="H52" s="2"/>
      <c r="I52" s="2"/>
      <c r="J52" s="2"/>
      <c r="K52" s="2"/>
      <c r="L52" s="2"/>
    </row>
    <row r="53" spans="1:12" ht="15">
      <c r="A53" s="2"/>
      <c r="B53" s="2"/>
      <c r="C53" s="34"/>
      <c r="D53" s="2"/>
      <c r="E53" s="2"/>
      <c r="F53" s="2"/>
      <c r="G53" s="8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8"/>
      <c r="H54" s="2"/>
      <c r="I54" s="2"/>
      <c r="J54" s="2"/>
      <c r="K54" s="2"/>
      <c r="L54" s="2"/>
    </row>
    <row r="55" spans="1:12" ht="15">
      <c r="A55" s="42" t="s">
        <v>42</v>
      </c>
      <c r="B55" s="2"/>
      <c r="C55" s="2"/>
      <c r="D55" s="2"/>
      <c r="E55" s="2"/>
      <c r="F55" s="2"/>
      <c r="G55" s="8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26.25" customHeight="1">
      <c r="A57" s="2"/>
      <c r="B57" s="45" t="s">
        <v>3</v>
      </c>
      <c r="C57" s="45" t="s">
        <v>43</v>
      </c>
      <c r="D57" s="45" t="s">
        <v>4</v>
      </c>
      <c r="E57" s="45" t="s">
        <v>44</v>
      </c>
      <c r="F57" s="45" t="s">
        <v>4</v>
      </c>
      <c r="G57" s="45" t="s">
        <v>45</v>
      </c>
      <c r="H57" s="45" t="s">
        <v>4</v>
      </c>
      <c r="I57" s="45" t="s">
        <v>46</v>
      </c>
      <c r="J57" s="45" t="s">
        <v>4</v>
      </c>
      <c r="K57" s="45" t="s">
        <v>47</v>
      </c>
      <c r="L57" s="45" t="s">
        <v>4</v>
      </c>
    </row>
    <row r="58" spans="1:12" ht="15">
      <c r="A58" s="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 s="2"/>
      <c r="B59" s="25" t="s">
        <v>5</v>
      </c>
      <c r="C59" s="35">
        <f>+C46*$A46/1000</f>
        <v>0</v>
      </c>
      <c r="D59" s="26"/>
      <c r="E59" s="35">
        <f>+E46*$A46/1000</f>
        <v>0</v>
      </c>
      <c r="F59" s="36"/>
      <c r="G59" s="35">
        <f>+G46*$A46/1000</f>
        <v>0</v>
      </c>
      <c r="H59" s="36"/>
      <c r="I59" s="35">
        <f>+I46*$A46/1000</f>
        <v>0</v>
      </c>
      <c r="J59" s="36"/>
      <c r="K59" s="35">
        <f>+K46*$A46/1000</f>
        <v>0</v>
      </c>
      <c r="L59" s="26"/>
    </row>
    <row r="60" spans="1:12" ht="15">
      <c r="A60" s="2"/>
      <c r="B60" s="25" t="s">
        <v>6</v>
      </c>
      <c r="C60" s="35">
        <f aca="true" t="shared" si="2" ref="C60:E63">+C47*$A47/1000</f>
        <v>0</v>
      </c>
      <c r="D60" s="26"/>
      <c r="E60" s="35">
        <f t="shared" si="2"/>
        <v>0</v>
      </c>
      <c r="F60" s="36"/>
      <c r="G60" s="35">
        <f>+G47*$A47/1000</f>
        <v>0</v>
      </c>
      <c r="H60" s="36"/>
      <c r="I60" s="35">
        <f>+I47*$A47/1000</f>
        <v>0</v>
      </c>
      <c r="J60" s="36"/>
      <c r="K60" s="35">
        <f>+K47*$A47/1000</f>
        <v>0</v>
      </c>
      <c r="L60" s="26"/>
    </row>
    <row r="61" spans="1:12" ht="15">
      <c r="A61" s="2"/>
      <c r="B61" s="25" t="s">
        <v>7</v>
      </c>
      <c r="C61" s="35">
        <f t="shared" si="2"/>
        <v>0</v>
      </c>
      <c r="D61" s="26"/>
      <c r="E61" s="35">
        <f t="shared" si="2"/>
        <v>0</v>
      </c>
      <c r="F61" s="36"/>
      <c r="G61" s="35">
        <f>+G48*$A48/1000</f>
        <v>0</v>
      </c>
      <c r="H61" s="36"/>
      <c r="I61" s="35">
        <f>+I48*$A48/1000</f>
        <v>0</v>
      </c>
      <c r="J61" s="36"/>
      <c r="K61" s="35">
        <f>+K48*$A48/1000</f>
        <v>0</v>
      </c>
      <c r="L61" s="26"/>
    </row>
    <row r="62" spans="1:12" ht="15">
      <c r="A62" s="2"/>
      <c r="B62" s="25" t="s">
        <v>10</v>
      </c>
      <c r="C62" s="35">
        <f t="shared" si="2"/>
        <v>0</v>
      </c>
      <c r="D62" s="26"/>
      <c r="E62" s="35">
        <f t="shared" si="2"/>
        <v>0</v>
      </c>
      <c r="F62" s="36"/>
      <c r="G62" s="35">
        <f>+G49*$A49/1000</f>
        <v>0</v>
      </c>
      <c r="H62" s="36"/>
      <c r="I62" s="35">
        <f>+I49*$A49/1000</f>
        <v>0</v>
      </c>
      <c r="J62" s="36"/>
      <c r="K62" s="35">
        <f>+K49*$A49/1000</f>
        <v>0</v>
      </c>
      <c r="L62" s="26"/>
    </row>
    <row r="63" spans="1:12" ht="15">
      <c r="A63" s="2"/>
      <c r="B63" s="25" t="s">
        <v>8</v>
      </c>
      <c r="C63" s="35">
        <f t="shared" si="2"/>
        <v>0</v>
      </c>
      <c r="D63" s="26"/>
      <c r="E63" s="35">
        <f t="shared" si="2"/>
        <v>0</v>
      </c>
      <c r="F63" s="36"/>
      <c r="G63" s="35">
        <f>+G50*$A50/1000</f>
        <v>0</v>
      </c>
      <c r="H63" s="36"/>
      <c r="I63" s="35">
        <f>+I50*$A50/1000</f>
        <v>0</v>
      </c>
      <c r="J63" s="36"/>
      <c r="K63" s="35">
        <f>+K50*$A50/1000</f>
        <v>0</v>
      </c>
      <c r="L63" s="26"/>
    </row>
    <row r="64" spans="1:12" ht="15">
      <c r="A64" s="2"/>
      <c r="B64" s="10" t="s">
        <v>9</v>
      </c>
      <c r="C64" s="37">
        <f>SUM(C59:C63)</f>
        <v>0</v>
      </c>
      <c r="D64" s="28"/>
      <c r="E64" s="32">
        <f>SUM(E59:E63)</f>
        <v>0</v>
      </c>
      <c r="F64" s="38"/>
      <c r="G64" s="32">
        <f>SUM(G59:G63)</f>
        <v>0</v>
      </c>
      <c r="H64" s="38"/>
      <c r="I64" s="32">
        <f>SUM(I59:I63)</f>
        <v>0</v>
      </c>
      <c r="J64" s="38"/>
      <c r="K64" s="32">
        <f>SUM(K59:K63)</f>
        <v>0</v>
      </c>
      <c r="L64" s="28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35">
    <mergeCell ref="D57:D58"/>
    <mergeCell ref="I44:I45"/>
    <mergeCell ref="J44:J45"/>
    <mergeCell ref="K44:K45"/>
    <mergeCell ref="E44:E45"/>
    <mergeCell ref="F44:F45"/>
    <mergeCell ref="G44:G45"/>
    <mergeCell ref="H44:H45"/>
    <mergeCell ref="E57:E58"/>
    <mergeCell ref="L32:L33"/>
    <mergeCell ref="A32:A33"/>
    <mergeCell ref="A44:A45"/>
    <mergeCell ref="B44:B45"/>
    <mergeCell ref="C44:C45"/>
    <mergeCell ref="D44:D45"/>
    <mergeCell ref="B32:B33"/>
    <mergeCell ref="C32:C33"/>
    <mergeCell ref="L44:L45"/>
    <mergeCell ref="E32:E33"/>
    <mergeCell ref="G32:G33"/>
    <mergeCell ref="I32:I33"/>
    <mergeCell ref="K32:K33"/>
    <mergeCell ref="F32:F33"/>
    <mergeCell ref="H32:H33"/>
    <mergeCell ref="J32:J33"/>
    <mergeCell ref="D32:D33"/>
    <mergeCell ref="L57:L58"/>
    <mergeCell ref="B57:B58"/>
    <mergeCell ref="F57:F58"/>
    <mergeCell ref="H57:H58"/>
    <mergeCell ref="J57:J58"/>
    <mergeCell ref="C57:C58"/>
    <mergeCell ref="G57:G58"/>
    <mergeCell ref="I57:I58"/>
    <mergeCell ref="K57:K58"/>
  </mergeCells>
  <printOptions/>
  <pageMargins left="0.75" right="0.75" top="1" bottom="1" header="0.4921259845" footer="0.4921259845"/>
  <pageSetup fitToHeight="2" horizontalDpi="300" verticalDpi="300" orientation="landscape" paperSize="9" scale="57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2003-07-19T13:16:22Z</cp:lastPrinted>
  <dcterms:created xsi:type="dcterms:W3CDTF">2003-04-23T15:29:14Z</dcterms:created>
  <dcterms:modified xsi:type="dcterms:W3CDTF">2003-09-09T12:12:58Z</dcterms:modified>
  <cp:category/>
  <cp:version/>
  <cp:contentType/>
  <cp:contentStatus/>
</cp:coreProperties>
</file>