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Coil coating" sheetId="1" r:id="rId1"/>
  </sheets>
  <definedNames>
    <definedName name="_xlnm.Print_Area" localSheetId="0">'Coil coating'!$A$1:$L$114</definedName>
  </definedNames>
  <calcPr fullCalcOnLoad="1"/>
</workbook>
</file>

<file path=xl/sharedStrings.xml><?xml version="1.0" encoding="utf-8"?>
<sst xmlns="http://schemas.openxmlformats.org/spreadsheetml/2006/main" count="149" uniqueCount="73">
  <si>
    <t>RIC</t>
  </si>
  <si>
    <t>CI%</t>
  </si>
  <si>
    <t>Total</t>
  </si>
  <si>
    <t>Production</t>
  </si>
  <si>
    <t>RIC PMC SMC</t>
  </si>
  <si>
    <t>Appl. [%]</t>
  </si>
  <si>
    <t>01 00 00</t>
  </si>
  <si>
    <t>01 00 01</t>
  </si>
  <si>
    <t>01 01 00</t>
  </si>
  <si>
    <t>01 02 00</t>
  </si>
  <si>
    <t>Total RIC 01</t>
  </si>
  <si>
    <t>02 00 00</t>
  </si>
  <si>
    <t>02 00 01</t>
  </si>
  <si>
    <t>02 01 00</t>
  </si>
  <si>
    <t>02 02 00</t>
  </si>
  <si>
    <t>Total RIC 02</t>
  </si>
  <si>
    <t>03 00 00</t>
  </si>
  <si>
    <t>03 00 01</t>
  </si>
  <si>
    <t>03 01 00</t>
  </si>
  <si>
    <t>03 02 00</t>
  </si>
  <si>
    <t>Total RIC 03</t>
  </si>
  <si>
    <t>04 00 00</t>
  </si>
  <si>
    <t>04 00 01</t>
  </si>
  <si>
    <t>04 01 00</t>
  </si>
  <si>
    <t>04 02 00</t>
  </si>
  <si>
    <t>Total RIC 04</t>
  </si>
  <si>
    <t>Coil coating</t>
  </si>
  <si>
    <t>millions de m²</t>
  </si>
  <si>
    <t>01</t>
  </si>
  <si>
    <t>02</t>
  </si>
  <si>
    <t>03</t>
  </si>
  <si>
    <t>04</t>
  </si>
  <si>
    <t>Application rate in 2020 (%)</t>
  </si>
  <si>
    <t>Application rate in 2015 (%)</t>
  </si>
  <si>
    <t>Application rate in 2010 (%)</t>
  </si>
  <si>
    <t>Application rate in 2005 (%)</t>
  </si>
  <si>
    <t>Application rate in 2000 (%)</t>
  </si>
  <si>
    <t>4 €/kg</t>
  </si>
  <si>
    <t>0,0686 €/kWh</t>
  </si>
  <si>
    <t>0,0192 €/kWh</t>
  </si>
  <si>
    <t>3,5 €/kg</t>
  </si>
  <si>
    <t>6,5 €/kg</t>
  </si>
  <si>
    <t>1,7 €/kg</t>
  </si>
  <si>
    <t>25,9 €/h</t>
  </si>
  <si>
    <t>calculated data</t>
  </si>
  <si>
    <t>inputs</t>
  </si>
  <si>
    <t>Default costs</t>
  </si>
  <si>
    <t>Country specific costs</t>
  </si>
  <si>
    <t>Wages</t>
  </si>
  <si>
    <t>Electricity</t>
  </si>
  <si>
    <t>Naturel gas</t>
  </si>
  <si>
    <t>Solvent based paints</t>
  </si>
  <si>
    <t>Water based paints</t>
  </si>
  <si>
    <t>Powder</t>
  </si>
  <si>
    <t>Cleaning solvents</t>
  </si>
  <si>
    <t>Table 1 : Activity levels in absolute value (Mm²)</t>
  </si>
  <si>
    <t>Mm²</t>
  </si>
  <si>
    <t>Table 2 : Shares of activity in %</t>
  </si>
  <si>
    <t>Table 3 : Shares of activity in absolute value (Mm²)</t>
  </si>
  <si>
    <t>Table 4 : Application rate and applicability for each combination of reduction measures (%)</t>
  </si>
  <si>
    <t>Emission factors g VOC/m²</t>
  </si>
  <si>
    <t>Activity in 2000 (Mm²)</t>
  </si>
  <si>
    <t>Activity in 2005  (Mm²)</t>
  </si>
  <si>
    <t>Activity in 2010 (Mm²)</t>
  </si>
  <si>
    <t>Activity in 2015 (Mm²)</t>
  </si>
  <si>
    <t>Activity in 2020 (Mm²)</t>
  </si>
  <si>
    <t>Table 6 : VOC emissions for each combination of reduction measures in absolute value (tonnes of VOC)</t>
  </si>
  <si>
    <t>Emissions in 2005 (t)</t>
  </si>
  <si>
    <t>Emissions in 2010 (t)</t>
  </si>
  <si>
    <t>Emissions in 2015 (t)</t>
  </si>
  <si>
    <t>Emissions in 2000 (t)</t>
  </si>
  <si>
    <t>Emissions in 2020 (t)</t>
  </si>
  <si>
    <t>Table 5 : Application rate and applicability for each combination of reduction measures in absolute value (Mm²)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</si>
</sst>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177" fontId="3" fillId="3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77" fontId="5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77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8" fontId="0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="50" zoomScaleNormal="5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39.57421875" style="0" customWidth="1"/>
    <col min="3" max="3" width="20.7109375" style="0" customWidth="1"/>
    <col min="5" max="5" width="18.7109375" style="0" customWidth="1"/>
    <col min="6" max="6" width="19.7109375" style="0" customWidth="1"/>
    <col min="7" max="7" width="26.8515625" style="0" customWidth="1"/>
    <col min="8" max="8" width="26.7109375" style="0" customWidth="1"/>
    <col min="9" max="9" width="18.140625" style="0" customWidth="1"/>
    <col min="10" max="10" width="14.00390625" style="0" customWidth="1"/>
    <col min="11" max="11" width="19.28125" style="0" customWidth="1"/>
    <col min="22" max="26" width="14.57421875" style="0" bestFit="1" customWidth="1"/>
  </cols>
  <sheetData>
    <row r="1" spans="6:8" ht="12.75">
      <c r="F1" s="9"/>
      <c r="G1" s="9" t="s">
        <v>46</v>
      </c>
      <c r="H1" s="9" t="s">
        <v>47</v>
      </c>
    </row>
    <row r="2" spans="1:8" ht="12.75">
      <c r="A2" s="6"/>
      <c r="B2" t="s">
        <v>44</v>
      </c>
      <c r="F2" s="9" t="s">
        <v>48</v>
      </c>
      <c r="G2" s="11" t="s">
        <v>43</v>
      </c>
      <c r="H2" s="10"/>
    </row>
    <row r="3" spans="1:8" ht="12.75">
      <c r="A3" s="4"/>
      <c r="B3" t="s">
        <v>45</v>
      </c>
      <c r="F3" s="9" t="s">
        <v>49</v>
      </c>
      <c r="G3" s="12" t="s">
        <v>38</v>
      </c>
      <c r="H3" s="46"/>
    </row>
    <row r="4" spans="1:8" ht="12.75">
      <c r="A4" s="5"/>
      <c r="F4" s="9" t="s">
        <v>50</v>
      </c>
      <c r="G4" s="11" t="s">
        <v>39</v>
      </c>
      <c r="H4" s="46"/>
    </row>
    <row r="5" spans="1:8" ht="12.75">
      <c r="A5" s="5"/>
      <c r="F5" s="9" t="s">
        <v>51</v>
      </c>
      <c r="G5" s="11" t="s">
        <v>40</v>
      </c>
      <c r="H5" s="10"/>
    </row>
    <row r="6" spans="1:8" ht="12.75">
      <c r="A6" s="5"/>
      <c r="F6" s="9" t="s">
        <v>52</v>
      </c>
      <c r="G6" s="11" t="s">
        <v>37</v>
      </c>
      <c r="H6" s="10"/>
    </row>
    <row r="7" spans="1:8" ht="12.75">
      <c r="A7" s="13" t="s">
        <v>26</v>
      </c>
      <c r="F7" s="9" t="s">
        <v>53</v>
      </c>
      <c r="G7" s="11" t="s">
        <v>41</v>
      </c>
      <c r="H7" s="10"/>
    </row>
    <row r="8" spans="1:8" ht="12.75">
      <c r="A8" s="5"/>
      <c r="F8" s="9" t="s">
        <v>54</v>
      </c>
      <c r="G8" s="11" t="s">
        <v>42</v>
      </c>
      <c r="H8" s="10"/>
    </row>
    <row r="11" spans="1:26" ht="12.75">
      <c r="A11" s="7" t="s">
        <v>55</v>
      </c>
      <c r="B11" s="7"/>
      <c r="V11" s="45"/>
      <c r="W11" s="45"/>
      <c r="X11" s="45"/>
      <c r="Y11" s="45"/>
      <c r="Z11" s="45">
        <f>+W10</f>
        <v>0</v>
      </c>
    </row>
    <row r="12" spans="2:26" ht="12.75">
      <c r="B12" s="7"/>
      <c r="V12" s="45"/>
      <c r="W12" s="45"/>
      <c r="X12" s="45"/>
      <c r="Y12" s="45"/>
      <c r="Z12" s="45">
        <v>22</v>
      </c>
    </row>
    <row r="13" spans="2:26" ht="12.75">
      <c r="B13" s="23" t="s">
        <v>3</v>
      </c>
      <c r="C13" s="24"/>
      <c r="D13" s="9"/>
      <c r="E13" s="24"/>
      <c r="F13" s="9"/>
      <c r="G13" s="24"/>
      <c r="H13" s="9"/>
      <c r="I13" s="24"/>
      <c r="J13" s="9"/>
      <c r="K13" s="24"/>
      <c r="L13" s="1"/>
      <c r="V13" s="45"/>
      <c r="W13" s="45"/>
      <c r="X13" s="45"/>
      <c r="Y13" s="45"/>
      <c r="Z13" s="45">
        <v>139</v>
      </c>
    </row>
    <row r="14" spans="2:26" ht="12.75">
      <c r="B14" s="8"/>
      <c r="C14" s="25" t="s">
        <v>56</v>
      </c>
      <c r="D14" s="9"/>
      <c r="E14" s="25" t="s">
        <v>56</v>
      </c>
      <c r="F14" s="9"/>
      <c r="G14" s="25" t="s">
        <v>27</v>
      </c>
      <c r="H14" s="9"/>
      <c r="I14" s="25" t="s">
        <v>56</v>
      </c>
      <c r="J14" s="9"/>
      <c r="K14" s="25" t="s">
        <v>56</v>
      </c>
      <c r="L14" s="1"/>
      <c r="V14" s="45"/>
      <c r="W14" s="45"/>
      <c r="X14" s="45"/>
      <c r="Y14" s="45"/>
      <c r="Z14" s="45">
        <f>200-Z11</f>
        <v>200</v>
      </c>
    </row>
    <row r="15" spans="3:26" ht="12.75">
      <c r="C15" s="2"/>
      <c r="D15" s="1"/>
      <c r="E15" s="44"/>
      <c r="F15" s="1"/>
      <c r="G15" s="25" t="s">
        <v>56</v>
      </c>
      <c r="H15" s="1"/>
      <c r="I15" s="2"/>
      <c r="J15" s="1"/>
      <c r="K15" s="2"/>
      <c r="L15" s="1"/>
      <c r="Z15">
        <f>SUM(Z11:Z14)</f>
        <v>361</v>
      </c>
    </row>
    <row r="16" spans="1:26" ht="12.75">
      <c r="A16" s="7" t="s">
        <v>57</v>
      </c>
      <c r="V16" s="45"/>
      <c r="W16" s="45"/>
      <c r="X16" s="45"/>
      <c r="Y16" s="45"/>
      <c r="Z16" s="45">
        <f>+Z11/Z15*100</f>
        <v>0</v>
      </c>
    </row>
    <row r="17" spans="2:26" ht="12.75">
      <c r="B17" s="7"/>
      <c r="V17" s="45"/>
      <c r="W17" s="45"/>
      <c r="X17" s="45"/>
      <c r="Y17" s="45"/>
      <c r="Z17" s="45">
        <f>+Z12/Z$15*100</f>
        <v>6.094182825484765</v>
      </c>
    </row>
    <row r="18" spans="2:26" ht="13.5">
      <c r="B18" s="20" t="s">
        <v>0</v>
      </c>
      <c r="C18" s="26">
        <v>2000</v>
      </c>
      <c r="D18" s="26" t="s">
        <v>1</v>
      </c>
      <c r="E18" s="26">
        <v>2005</v>
      </c>
      <c r="F18" s="26" t="s">
        <v>1</v>
      </c>
      <c r="G18" s="26">
        <v>2010</v>
      </c>
      <c r="H18" s="26" t="s">
        <v>1</v>
      </c>
      <c r="I18" s="26">
        <v>2015</v>
      </c>
      <c r="J18" s="26" t="s">
        <v>1</v>
      </c>
      <c r="K18" s="26">
        <v>2020</v>
      </c>
      <c r="L18" s="26" t="s">
        <v>1</v>
      </c>
      <c r="V18" s="45"/>
      <c r="W18" s="45"/>
      <c r="X18" s="45"/>
      <c r="Y18" s="45"/>
      <c r="Z18" s="45">
        <f>+Z13/Z$15*100</f>
        <v>38.504155124653735</v>
      </c>
    </row>
    <row r="19" spans="2:26" ht="13.5">
      <c r="B19" s="27" t="s">
        <v>28</v>
      </c>
      <c r="C19" s="29"/>
      <c r="D19" s="29">
        <v>10</v>
      </c>
      <c r="E19" s="29"/>
      <c r="F19" s="29">
        <v>20</v>
      </c>
      <c r="G19" s="29"/>
      <c r="H19" s="29">
        <v>50</v>
      </c>
      <c r="I19" s="29"/>
      <c r="J19" s="29">
        <v>100</v>
      </c>
      <c r="K19" s="29"/>
      <c r="L19" s="29">
        <v>100</v>
      </c>
      <c r="V19" s="45"/>
      <c r="W19" s="45"/>
      <c r="X19" s="45"/>
      <c r="Y19" s="45"/>
      <c r="Z19" s="45">
        <f>+Z14/Z$15*100</f>
        <v>55.4016620498615</v>
      </c>
    </row>
    <row r="20" spans="2:26" ht="13.5">
      <c r="B20" s="27" t="s">
        <v>29</v>
      </c>
      <c r="C20" s="29"/>
      <c r="D20" s="29">
        <v>10</v>
      </c>
      <c r="E20" s="29"/>
      <c r="F20" s="29">
        <v>20</v>
      </c>
      <c r="G20" s="29"/>
      <c r="H20" s="29">
        <v>50</v>
      </c>
      <c r="I20" s="29"/>
      <c r="J20" s="29">
        <v>100</v>
      </c>
      <c r="K20" s="29"/>
      <c r="L20" s="29">
        <v>100</v>
      </c>
      <c r="V20" s="45"/>
      <c r="W20" s="45"/>
      <c r="X20" s="45"/>
      <c r="Y20" s="45"/>
      <c r="Z20" s="45">
        <f>SUM(Z16:Z19)</f>
        <v>100</v>
      </c>
    </row>
    <row r="21" spans="2:12" ht="13.5">
      <c r="B21" s="27" t="s">
        <v>30</v>
      </c>
      <c r="C21" s="29"/>
      <c r="D21" s="29">
        <v>10</v>
      </c>
      <c r="E21" s="29"/>
      <c r="F21" s="29">
        <v>20</v>
      </c>
      <c r="G21" s="29"/>
      <c r="H21" s="29">
        <v>50</v>
      </c>
      <c r="I21" s="29"/>
      <c r="J21" s="29">
        <v>100</v>
      </c>
      <c r="K21" s="29"/>
      <c r="L21" s="29">
        <v>100</v>
      </c>
    </row>
    <row r="22" spans="2:12" ht="13.5">
      <c r="B22" s="27" t="s">
        <v>31</v>
      </c>
      <c r="C22" s="29"/>
      <c r="D22" s="29">
        <v>10</v>
      </c>
      <c r="E22" s="29"/>
      <c r="F22" s="29">
        <v>20</v>
      </c>
      <c r="G22" s="29"/>
      <c r="H22" s="29">
        <v>50</v>
      </c>
      <c r="I22" s="29"/>
      <c r="J22" s="29">
        <v>100</v>
      </c>
      <c r="K22" s="29"/>
      <c r="L22" s="29">
        <v>100</v>
      </c>
    </row>
    <row r="23" spans="2:12" ht="13.5">
      <c r="B23" s="30" t="s">
        <v>2</v>
      </c>
      <c r="C23" s="34">
        <f>SUM(C19:C22)</f>
        <v>0</v>
      </c>
      <c r="D23" s="33"/>
      <c r="E23" s="31">
        <f aca="true" t="shared" si="0" ref="E23:K23">SUM(E19:E22)</f>
        <v>0</v>
      </c>
      <c r="F23" s="33"/>
      <c r="G23" s="31">
        <f t="shared" si="0"/>
        <v>0</v>
      </c>
      <c r="H23" s="33"/>
      <c r="I23" s="31">
        <f t="shared" si="0"/>
        <v>0</v>
      </c>
      <c r="J23" s="33"/>
      <c r="K23" s="31">
        <f t="shared" si="0"/>
        <v>0</v>
      </c>
      <c r="L23" s="33"/>
    </row>
    <row r="25" ht="12.75">
      <c r="A25" s="7" t="s">
        <v>58</v>
      </c>
    </row>
    <row r="27" spans="2:12" ht="13.5">
      <c r="B27" s="20" t="s">
        <v>0</v>
      </c>
      <c r="C27" s="26">
        <v>2000</v>
      </c>
      <c r="D27" s="26" t="s">
        <v>1</v>
      </c>
      <c r="E27" s="26">
        <v>2005</v>
      </c>
      <c r="F27" s="26" t="s">
        <v>1</v>
      </c>
      <c r="G27" s="26">
        <v>2010</v>
      </c>
      <c r="H27" s="26" t="s">
        <v>1</v>
      </c>
      <c r="I27" s="26">
        <v>2015</v>
      </c>
      <c r="J27" s="26" t="s">
        <v>1</v>
      </c>
      <c r="K27" s="26">
        <v>2020</v>
      </c>
      <c r="L27" s="26" t="s">
        <v>1</v>
      </c>
    </row>
    <row r="28" spans="2:12" ht="13.5">
      <c r="B28" s="27" t="s">
        <v>28</v>
      </c>
      <c r="C28" s="28">
        <f>+C$13*C19/100</f>
        <v>0</v>
      </c>
      <c r="D28" s="29">
        <v>10</v>
      </c>
      <c r="E28" s="28">
        <f>+E$13*E19/100</f>
        <v>0</v>
      </c>
      <c r="F28" s="29">
        <v>20</v>
      </c>
      <c r="G28" s="28">
        <f>+G$13*G19/100</f>
        <v>0</v>
      </c>
      <c r="H28" s="29">
        <v>50</v>
      </c>
      <c r="I28" s="28">
        <f>+I$13*I19/100</f>
        <v>0</v>
      </c>
      <c r="J28" s="29">
        <v>100</v>
      </c>
      <c r="K28" s="28">
        <f>+K$13*K19/100</f>
        <v>0</v>
      </c>
      <c r="L28" s="29">
        <v>100</v>
      </c>
    </row>
    <row r="29" spans="2:12" ht="13.5">
      <c r="B29" s="27" t="s">
        <v>29</v>
      </c>
      <c r="C29" s="28">
        <f aca="true" t="shared" si="1" ref="C29:E31">+C$13*C20/100</f>
        <v>0</v>
      </c>
      <c r="D29" s="29">
        <v>10</v>
      </c>
      <c r="E29" s="28">
        <f t="shared" si="1"/>
        <v>0</v>
      </c>
      <c r="F29" s="29">
        <v>20</v>
      </c>
      <c r="G29" s="28">
        <f>+G$13*G20/100</f>
        <v>0</v>
      </c>
      <c r="H29" s="29">
        <v>50</v>
      </c>
      <c r="I29" s="28">
        <f>+I$13*I20/100</f>
        <v>0</v>
      </c>
      <c r="J29" s="29">
        <v>100</v>
      </c>
      <c r="K29" s="28">
        <f>+K$13*K20/100</f>
        <v>0</v>
      </c>
      <c r="L29" s="29">
        <v>100</v>
      </c>
    </row>
    <row r="30" spans="2:12" ht="13.5">
      <c r="B30" s="27" t="s">
        <v>30</v>
      </c>
      <c r="C30" s="28">
        <f t="shared" si="1"/>
        <v>0</v>
      </c>
      <c r="D30" s="29">
        <v>10</v>
      </c>
      <c r="E30" s="28">
        <f t="shared" si="1"/>
        <v>0</v>
      </c>
      <c r="F30" s="29">
        <v>20</v>
      </c>
      <c r="G30" s="28">
        <f>+G$13*G21/100</f>
        <v>0</v>
      </c>
      <c r="H30" s="29">
        <v>50</v>
      </c>
      <c r="I30" s="28">
        <f>+I$13*I21/100</f>
        <v>0</v>
      </c>
      <c r="J30" s="29">
        <v>100</v>
      </c>
      <c r="K30" s="28">
        <f>+K$13*K21/100</f>
        <v>0</v>
      </c>
      <c r="L30" s="29">
        <v>100</v>
      </c>
    </row>
    <row r="31" spans="2:12" ht="13.5">
      <c r="B31" s="27" t="s">
        <v>31</v>
      </c>
      <c r="C31" s="28">
        <f t="shared" si="1"/>
        <v>0</v>
      </c>
      <c r="D31" s="29">
        <v>10</v>
      </c>
      <c r="E31" s="28">
        <f t="shared" si="1"/>
        <v>0</v>
      </c>
      <c r="F31" s="29">
        <v>20</v>
      </c>
      <c r="G31" s="28">
        <f>+G$13*G22/100</f>
        <v>0</v>
      </c>
      <c r="H31" s="29">
        <v>50</v>
      </c>
      <c r="I31" s="28">
        <f>+I$13*I22/100</f>
        <v>0</v>
      </c>
      <c r="J31" s="29">
        <v>100</v>
      </c>
      <c r="K31" s="28">
        <f>+K$13*K22/100</f>
        <v>0</v>
      </c>
      <c r="L31" s="29">
        <v>100</v>
      </c>
    </row>
    <row r="32" spans="2:12" ht="13.5">
      <c r="B32" s="30" t="s">
        <v>2</v>
      </c>
      <c r="C32" s="31">
        <f>SUM(C28:C31)</f>
        <v>0</v>
      </c>
      <c r="D32" s="32"/>
      <c r="E32" s="31">
        <f aca="true" t="shared" si="2" ref="E32:K32">SUM(E28:E31)</f>
        <v>0</v>
      </c>
      <c r="F32" s="32"/>
      <c r="G32" s="31">
        <f t="shared" si="2"/>
        <v>0</v>
      </c>
      <c r="H32" s="32"/>
      <c r="I32" s="31">
        <f t="shared" si="2"/>
        <v>0</v>
      </c>
      <c r="J32" s="32"/>
      <c r="K32" s="31">
        <f t="shared" si="2"/>
        <v>0</v>
      </c>
      <c r="L32" s="33"/>
    </row>
    <row r="38" ht="12.75">
      <c r="A38" s="7" t="s">
        <v>59</v>
      </c>
    </row>
    <row r="40" spans="1:12" s="3" customFormat="1" ht="26.25" customHeight="1">
      <c r="A40" s="48" t="s">
        <v>60</v>
      </c>
      <c r="B40" s="47" t="s">
        <v>4</v>
      </c>
      <c r="C40" s="49" t="s">
        <v>36</v>
      </c>
      <c r="D40" s="49"/>
      <c r="E40" s="49" t="s">
        <v>35</v>
      </c>
      <c r="F40" s="47" t="s">
        <v>5</v>
      </c>
      <c r="G40" s="49" t="s">
        <v>34</v>
      </c>
      <c r="H40" s="47" t="s">
        <v>5</v>
      </c>
      <c r="I40" s="49" t="s">
        <v>33</v>
      </c>
      <c r="J40" s="47" t="s">
        <v>5</v>
      </c>
      <c r="K40" s="49" t="s">
        <v>32</v>
      </c>
      <c r="L40" s="47" t="s">
        <v>5</v>
      </c>
    </row>
    <row r="41" spans="1:12" s="3" customFormat="1" ht="12.75">
      <c r="A41" s="48"/>
      <c r="B41" s="47"/>
      <c r="C41" s="50"/>
      <c r="D41" s="50"/>
      <c r="E41" s="50"/>
      <c r="F41" s="47"/>
      <c r="G41" s="50"/>
      <c r="H41" s="47"/>
      <c r="I41" s="50"/>
      <c r="J41" s="47"/>
      <c r="K41" s="50"/>
      <c r="L41" s="47"/>
    </row>
    <row r="42" spans="1:12" ht="15">
      <c r="A42" s="9">
        <v>45</v>
      </c>
      <c r="B42" s="17" t="s">
        <v>6</v>
      </c>
      <c r="C42" s="18"/>
      <c r="D42" s="19"/>
      <c r="E42" s="18"/>
      <c r="F42" s="18"/>
      <c r="G42" s="18"/>
      <c r="H42" s="18"/>
      <c r="I42" s="18"/>
      <c r="J42" s="18"/>
      <c r="K42" s="18"/>
      <c r="L42" s="18"/>
    </row>
    <row r="43" spans="1:12" ht="15">
      <c r="A43" s="9">
        <v>4.39</v>
      </c>
      <c r="B43" s="17" t="s">
        <v>7</v>
      </c>
      <c r="C43" s="18"/>
      <c r="D43" s="19"/>
      <c r="E43" s="18"/>
      <c r="F43" s="18"/>
      <c r="G43" s="18"/>
      <c r="H43" s="18"/>
      <c r="I43" s="18"/>
      <c r="J43" s="18"/>
      <c r="K43" s="18"/>
      <c r="L43" s="18"/>
    </row>
    <row r="44" spans="1:12" ht="15">
      <c r="A44" s="9">
        <v>11.25</v>
      </c>
      <c r="B44" s="17" t="s">
        <v>8</v>
      </c>
      <c r="C44" s="18"/>
      <c r="D44" s="19"/>
      <c r="E44" s="18"/>
      <c r="F44" s="18"/>
      <c r="G44" s="18"/>
      <c r="H44" s="18"/>
      <c r="I44" s="18"/>
      <c r="J44" s="18"/>
      <c r="K44" s="18"/>
      <c r="L44" s="18"/>
    </row>
    <row r="45" spans="1:12" ht="15">
      <c r="A45" s="9">
        <v>0</v>
      </c>
      <c r="B45" s="17" t="s">
        <v>9</v>
      </c>
      <c r="C45" s="18"/>
      <c r="D45" s="19"/>
      <c r="E45" s="18"/>
      <c r="F45" s="18"/>
      <c r="G45" s="18"/>
      <c r="H45" s="18"/>
      <c r="I45" s="18"/>
      <c r="J45" s="18"/>
      <c r="K45" s="18"/>
      <c r="L45" s="18"/>
    </row>
    <row r="46" spans="1:12" ht="15">
      <c r="A46" s="9"/>
      <c r="B46" s="20" t="s">
        <v>10</v>
      </c>
      <c r="C46" s="21">
        <v>100</v>
      </c>
      <c r="D46" s="19"/>
      <c r="E46" s="21">
        <v>100</v>
      </c>
      <c r="F46" s="22"/>
      <c r="G46" s="21">
        <v>100</v>
      </c>
      <c r="H46" s="22"/>
      <c r="I46" s="21">
        <v>100</v>
      </c>
      <c r="J46" s="22"/>
      <c r="K46" s="21">
        <v>100</v>
      </c>
      <c r="L46" s="22"/>
    </row>
    <row r="47" spans="1:12" ht="15">
      <c r="A47" s="9">
        <v>45</v>
      </c>
      <c r="B47" s="17" t="s">
        <v>11</v>
      </c>
      <c r="C47" s="18"/>
      <c r="D47" s="19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9">
        <v>4.39</v>
      </c>
      <c r="B48" s="17" t="s">
        <v>12</v>
      </c>
      <c r="C48" s="18"/>
      <c r="D48" s="19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9">
        <v>11.25</v>
      </c>
      <c r="B49" s="17" t="s">
        <v>13</v>
      </c>
      <c r="C49" s="18"/>
      <c r="D49" s="19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9">
        <v>0</v>
      </c>
      <c r="B50" s="17" t="s">
        <v>14</v>
      </c>
      <c r="C50" s="18"/>
      <c r="D50" s="19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9"/>
      <c r="B51" s="20" t="s">
        <v>15</v>
      </c>
      <c r="C51" s="21">
        <v>100</v>
      </c>
      <c r="D51" s="19"/>
      <c r="E51" s="21">
        <v>100</v>
      </c>
      <c r="F51" s="22"/>
      <c r="G51" s="21">
        <v>100</v>
      </c>
      <c r="H51" s="22"/>
      <c r="I51" s="21">
        <v>100</v>
      </c>
      <c r="J51" s="22"/>
      <c r="K51" s="21">
        <v>100</v>
      </c>
      <c r="L51" s="22"/>
    </row>
    <row r="52" spans="1:12" ht="15">
      <c r="A52" s="9">
        <v>45</v>
      </c>
      <c r="B52" s="17" t="s">
        <v>16</v>
      </c>
      <c r="C52" s="18"/>
      <c r="D52" s="19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9">
        <v>4.39</v>
      </c>
      <c r="B53" s="17" t="s">
        <v>17</v>
      </c>
      <c r="C53" s="18"/>
      <c r="D53" s="19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9">
        <v>11.25</v>
      </c>
      <c r="B54" s="17" t="s">
        <v>18</v>
      </c>
      <c r="C54" s="18"/>
      <c r="D54" s="19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9">
        <v>0</v>
      </c>
      <c r="B55" s="17" t="s">
        <v>19</v>
      </c>
      <c r="C55" s="18"/>
      <c r="D55" s="19"/>
      <c r="E55" s="18"/>
      <c r="F55" s="18"/>
      <c r="G55" s="18"/>
      <c r="H55" s="18"/>
      <c r="I55" s="18"/>
      <c r="J55" s="18"/>
      <c r="K55" s="18"/>
      <c r="L55" s="18"/>
    </row>
    <row r="56" spans="1:12" ht="15">
      <c r="A56" s="9"/>
      <c r="B56" s="20" t="s">
        <v>20</v>
      </c>
      <c r="C56" s="21">
        <v>100</v>
      </c>
      <c r="D56" s="19"/>
      <c r="E56" s="21">
        <v>100</v>
      </c>
      <c r="F56" s="22"/>
      <c r="G56" s="21">
        <v>100</v>
      </c>
      <c r="H56" s="22"/>
      <c r="I56" s="21">
        <v>100</v>
      </c>
      <c r="J56" s="22"/>
      <c r="K56" s="21">
        <v>100</v>
      </c>
      <c r="L56" s="22"/>
    </row>
    <row r="57" spans="1:12" ht="15">
      <c r="A57" s="9">
        <v>45</v>
      </c>
      <c r="B57" s="17" t="s">
        <v>21</v>
      </c>
      <c r="C57" s="18"/>
      <c r="D57" s="19"/>
      <c r="E57" s="18"/>
      <c r="F57" s="18"/>
      <c r="G57" s="18"/>
      <c r="H57" s="18"/>
      <c r="I57" s="18"/>
      <c r="J57" s="18"/>
      <c r="K57" s="18"/>
      <c r="L57" s="18"/>
    </row>
    <row r="58" spans="1:12" ht="15">
      <c r="A58" s="9">
        <v>4.39</v>
      </c>
      <c r="B58" s="17" t="s">
        <v>22</v>
      </c>
      <c r="C58" s="18"/>
      <c r="D58" s="19"/>
      <c r="E58" s="18"/>
      <c r="F58" s="18"/>
      <c r="G58" s="18"/>
      <c r="H58" s="18"/>
      <c r="I58" s="18"/>
      <c r="J58" s="18"/>
      <c r="K58" s="18"/>
      <c r="L58" s="18"/>
    </row>
    <row r="59" spans="1:12" ht="15">
      <c r="A59" s="9">
        <v>11.25</v>
      </c>
      <c r="B59" s="17" t="s">
        <v>23</v>
      </c>
      <c r="C59" s="18"/>
      <c r="D59" s="19"/>
      <c r="E59" s="18"/>
      <c r="F59" s="18"/>
      <c r="G59" s="18"/>
      <c r="H59" s="18"/>
      <c r="I59" s="18"/>
      <c r="J59" s="18"/>
      <c r="K59" s="18"/>
      <c r="L59" s="18"/>
    </row>
    <row r="60" spans="1:12" ht="15">
      <c r="A60" s="9">
        <v>0</v>
      </c>
      <c r="B60" s="17" t="s">
        <v>24</v>
      </c>
      <c r="C60" s="18"/>
      <c r="D60" s="19"/>
      <c r="E60" s="18"/>
      <c r="F60" s="18"/>
      <c r="G60" s="18"/>
      <c r="H60" s="18"/>
      <c r="I60" s="18"/>
      <c r="J60" s="18"/>
      <c r="K60" s="18"/>
      <c r="L60" s="18"/>
    </row>
    <row r="61" spans="1:12" ht="15">
      <c r="A61" s="9"/>
      <c r="B61" s="20" t="s">
        <v>25</v>
      </c>
      <c r="C61" s="21">
        <v>100</v>
      </c>
      <c r="D61" s="22"/>
      <c r="E61" s="21">
        <v>100</v>
      </c>
      <c r="F61" s="22"/>
      <c r="G61" s="21">
        <v>100</v>
      </c>
      <c r="H61" s="22"/>
      <c r="I61" s="21">
        <v>100</v>
      </c>
      <c r="J61" s="22"/>
      <c r="K61" s="21">
        <v>100</v>
      </c>
      <c r="L61" s="22"/>
    </row>
    <row r="62" spans="2:12" ht="12.75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4" ht="12.75">
      <c r="A64" s="7" t="s">
        <v>72</v>
      </c>
    </row>
    <row r="66" spans="2:12" ht="12.75" customHeight="1">
      <c r="B66" s="47" t="s">
        <v>4</v>
      </c>
      <c r="C66" s="47" t="s">
        <v>61</v>
      </c>
      <c r="D66" s="47" t="s">
        <v>5</v>
      </c>
      <c r="E66" s="47" t="s">
        <v>62</v>
      </c>
      <c r="F66" s="47" t="s">
        <v>5</v>
      </c>
      <c r="G66" s="47" t="s">
        <v>63</v>
      </c>
      <c r="H66" s="47" t="s">
        <v>5</v>
      </c>
      <c r="I66" s="47" t="s">
        <v>64</v>
      </c>
      <c r="J66" s="47" t="s">
        <v>5</v>
      </c>
      <c r="K66" s="47" t="s">
        <v>65</v>
      </c>
      <c r="L66" s="47" t="s">
        <v>5</v>
      </c>
    </row>
    <row r="67" spans="2:12" ht="12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2:12" ht="15">
      <c r="B68" s="17" t="s">
        <v>6</v>
      </c>
      <c r="C68" s="35">
        <f>$C$28*C42/100</f>
        <v>0</v>
      </c>
      <c r="D68" s="36"/>
      <c r="E68" s="35">
        <f>$E$28*E42/100</f>
        <v>0</v>
      </c>
      <c r="F68" s="37"/>
      <c r="G68" s="35">
        <f>$G$28*G42/100</f>
        <v>0</v>
      </c>
      <c r="H68" s="37"/>
      <c r="I68" s="35">
        <f>$I$28*I42/100</f>
        <v>0</v>
      </c>
      <c r="J68" s="37"/>
      <c r="K68" s="35">
        <f>$K$28*K42/100</f>
        <v>0</v>
      </c>
      <c r="L68" s="37"/>
    </row>
    <row r="69" spans="2:12" ht="15">
      <c r="B69" s="17" t="s">
        <v>7</v>
      </c>
      <c r="C69" s="35">
        <f>$C$28*C43/100</f>
        <v>0</v>
      </c>
      <c r="D69" s="36"/>
      <c r="E69" s="35">
        <f>$E$28*E43/100</f>
        <v>0</v>
      </c>
      <c r="F69" s="37"/>
      <c r="G69" s="35">
        <f>$G$28*G43/100</f>
        <v>0</v>
      </c>
      <c r="H69" s="37"/>
      <c r="I69" s="35">
        <f>$I$28*I43/100</f>
        <v>0</v>
      </c>
      <c r="J69" s="37"/>
      <c r="K69" s="35">
        <f>$K$28*K43/100</f>
        <v>0</v>
      </c>
      <c r="L69" s="37"/>
    </row>
    <row r="70" spans="2:12" ht="15">
      <c r="B70" s="17" t="s">
        <v>8</v>
      </c>
      <c r="C70" s="35">
        <f>$C$28*C44/100</f>
        <v>0</v>
      </c>
      <c r="D70" s="36"/>
      <c r="E70" s="35">
        <f>$E$28*E44/100</f>
        <v>0</v>
      </c>
      <c r="F70" s="37"/>
      <c r="G70" s="35">
        <f>$G$28*G44/100</f>
        <v>0</v>
      </c>
      <c r="H70" s="37"/>
      <c r="I70" s="35">
        <f>$I$28*I44/100</f>
        <v>0</v>
      </c>
      <c r="J70" s="37"/>
      <c r="K70" s="35">
        <f>$K$28*K44/100</f>
        <v>0</v>
      </c>
      <c r="L70" s="37"/>
    </row>
    <row r="71" spans="2:12" ht="15">
      <c r="B71" s="17" t="s">
        <v>9</v>
      </c>
      <c r="C71" s="35">
        <f>$C$28*C45/100</f>
        <v>0</v>
      </c>
      <c r="D71" s="36"/>
      <c r="E71" s="35">
        <f>$E$28*E45/100</f>
        <v>0</v>
      </c>
      <c r="F71" s="37"/>
      <c r="G71" s="35">
        <f>$G$28*G45/100</f>
        <v>0</v>
      </c>
      <c r="H71" s="37"/>
      <c r="I71" s="35">
        <f>$I$28*I45/100</f>
        <v>0</v>
      </c>
      <c r="J71" s="37"/>
      <c r="K71" s="35">
        <f>$K$28*K45/100</f>
        <v>0</v>
      </c>
      <c r="L71" s="37"/>
    </row>
    <row r="72" spans="2:12" ht="15">
      <c r="B72" s="20" t="s">
        <v>10</v>
      </c>
      <c r="C72" s="38">
        <f>SUM(C68:C71)</f>
        <v>0</v>
      </c>
      <c r="D72" s="39"/>
      <c r="E72" s="38">
        <f>SUM(E68:E71)</f>
        <v>0</v>
      </c>
      <c r="F72" s="40"/>
      <c r="G72" s="38">
        <f>SUM(G68:G71)</f>
        <v>0</v>
      </c>
      <c r="H72" s="40"/>
      <c r="I72" s="38">
        <f>SUM(I68:I71)</f>
        <v>0</v>
      </c>
      <c r="J72" s="40"/>
      <c r="K72" s="38">
        <f>SUM(K68:K71)</f>
        <v>0</v>
      </c>
      <c r="L72" s="40"/>
    </row>
    <row r="73" spans="2:12" ht="15">
      <c r="B73" s="17" t="s">
        <v>11</v>
      </c>
      <c r="C73" s="35">
        <f>$C$29*C47/100</f>
        <v>0</v>
      </c>
      <c r="D73" s="36"/>
      <c r="E73" s="35">
        <f>$E$29*E47/100</f>
        <v>0</v>
      </c>
      <c r="F73" s="37"/>
      <c r="G73" s="35">
        <f>$G$29*G47/100</f>
        <v>0</v>
      </c>
      <c r="H73" s="37"/>
      <c r="I73" s="35">
        <f>$I$29*I47/100</f>
        <v>0</v>
      </c>
      <c r="J73" s="37"/>
      <c r="K73" s="35">
        <f>$K$29*K47/100</f>
        <v>0</v>
      </c>
      <c r="L73" s="37"/>
    </row>
    <row r="74" spans="2:12" ht="15">
      <c r="B74" s="17" t="s">
        <v>12</v>
      </c>
      <c r="C74" s="35">
        <f>$C$29*C48/100</f>
        <v>0</v>
      </c>
      <c r="D74" s="36"/>
      <c r="E74" s="35">
        <f>$E$29*E48/100</f>
        <v>0</v>
      </c>
      <c r="F74" s="37"/>
      <c r="G74" s="35">
        <f>$G$29*G48/100</f>
        <v>0</v>
      </c>
      <c r="H74" s="37"/>
      <c r="I74" s="35">
        <f>$I$29*I48/100</f>
        <v>0</v>
      </c>
      <c r="J74" s="37"/>
      <c r="K74" s="35">
        <f>$K$29*K48/100</f>
        <v>0</v>
      </c>
      <c r="L74" s="37"/>
    </row>
    <row r="75" spans="2:12" ht="15">
      <c r="B75" s="17" t="s">
        <v>13</v>
      </c>
      <c r="C75" s="35">
        <f>$C$29*C49/100</f>
        <v>0</v>
      </c>
      <c r="D75" s="36"/>
      <c r="E75" s="35">
        <f>$E$29*E49/100</f>
        <v>0</v>
      </c>
      <c r="F75" s="37"/>
      <c r="G75" s="35">
        <f>$G$29*G49/100</f>
        <v>0</v>
      </c>
      <c r="H75" s="37"/>
      <c r="I75" s="35">
        <f>$I$29*I49/100</f>
        <v>0</v>
      </c>
      <c r="J75" s="37"/>
      <c r="K75" s="35">
        <f>$K$29*K49/100</f>
        <v>0</v>
      </c>
      <c r="L75" s="37"/>
    </row>
    <row r="76" spans="2:12" ht="15">
      <c r="B76" s="17" t="s">
        <v>14</v>
      </c>
      <c r="C76" s="35">
        <f>$C$29*C50/100</f>
        <v>0</v>
      </c>
      <c r="D76" s="36"/>
      <c r="E76" s="35">
        <f>$E$29*E50/100</f>
        <v>0</v>
      </c>
      <c r="F76" s="37"/>
      <c r="G76" s="35">
        <f>$G$29*G50/100</f>
        <v>0</v>
      </c>
      <c r="H76" s="37"/>
      <c r="I76" s="35">
        <f>$I$29*I50/100</f>
        <v>0</v>
      </c>
      <c r="J76" s="37"/>
      <c r="K76" s="35">
        <f>$K$29*K50/100</f>
        <v>0</v>
      </c>
      <c r="L76" s="37"/>
    </row>
    <row r="77" spans="2:12" ht="15">
      <c r="B77" s="20" t="s">
        <v>15</v>
      </c>
      <c r="C77" s="38">
        <f>SUM(C73:C76)</f>
        <v>0</v>
      </c>
      <c r="D77" s="39"/>
      <c r="E77" s="38">
        <f>SUM(E73:E76)</f>
        <v>0</v>
      </c>
      <c r="F77" s="40"/>
      <c r="G77" s="38">
        <f>SUM(G73:G76)</f>
        <v>0</v>
      </c>
      <c r="H77" s="40"/>
      <c r="I77" s="38">
        <f>SUM(I73:I76)</f>
        <v>0</v>
      </c>
      <c r="J77" s="40"/>
      <c r="K77" s="38">
        <f>SUM(K73:K76)</f>
        <v>0</v>
      </c>
      <c r="L77" s="40"/>
    </row>
    <row r="78" spans="2:12" ht="15">
      <c r="B78" s="17" t="s">
        <v>16</v>
      </c>
      <c r="C78" s="35">
        <f>$C$30*C52/100</f>
        <v>0</v>
      </c>
      <c r="D78" s="36"/>
      <c r="E78" s="35">
        <f>$E$30*E52/100</f>
        <v>0</v>
      </c>
      <c r="F78" s="37"/>
      <c r="G78" s="35">
        <f>$G$30*G52/100</f>
        <v>0</v>
      </c>
      <c r="H78" s="37"/>
      <c r="I78" s="35">
        <f>$I$30*I52/100</f>
        <v>0</v>
      </c>
      <c r="J78" s="37"/>
      <c r="K78" s="35">
        <f>$K$30*K52/100</f>
        <v>0</v>
      </c>
      <c r="L78" s="37"/>
    </row>
    <row r="79" spans="2:12" ht="15">
      <c r="B79" s="17" t="s">
        <v>17</v>
      </c>
      <c r="C79" s="35">
        <f>$C$30*C53/100</f>
        <v>0</v>
      </c>
      <c r="D79" s="36"/>
      <c r="E79" s="35">
        <f>$E$30*E53/100</f>
        <v>0</v>
      </c>
      <c r="F79" s="37"/>
      <c r="G79" s="35">
        <f>$G$30*G53/100</f>
        <v>0</v>
      </c>
      <c r="H79" s="37"/>
      <c r="I79" s="35">
        <f>$I$30*I53/100</f>
        <v>0</v>
      </c>
      <c r="J79" s="37"/>
      <c r="K79" s="35">
        <f>$K$30*K53/100</f>
        <v>0</v>
      </c>
      <c r="L79" s="37"/>
    </row>
    <row r="80" spans="2:12" ht="15">
      <c r="B80" s="17" t="s">
        <v>18</v>
      </c>
      <c r="C80" s="35">
        <f>$C$30*C54/100</f>
        <v>0</v>
      </c>
      <c r="D80" s="36"/>
      <c r="E80" s="35">
        <f>$E$30*E54/100</f>
        <v>0</v>
      </c>
      <c r="F80" s="37"/>
      <c r="G80" s="35">
        <f>$G$30*G54/100</f>
        <v>0</v>
      </c>
      <c r="H80" s="37"/>
      <c r="I80" s="35">
        <f>$I$30*I54/100</f>
        <v>0</v>
      </c>
      <c r="J80" s="37"/>
      <c r="K80" s="35">
        <f>$K$30*K54/100</f>
        <v>0</v>
      </c>
      <c r="L80" s="37"/>
    </row>
    <row r="81" spans="2:12" ht="15">
      <c r="B81" s="17" t="s">
        <v>19</v>
      </c>
      <c r="C81" s="35">
        <f>$C$30*C55/100</f>
        <v>0</v>
      </c>
      <c r="D81" s="36"/>
      <c r="E81" s="35">
        <f>$E$30*E55/100</f>
        <v>0</v>
      </c>
      <c r="F81" s="37"/>
      <c r="G81" s="35">
        <f>$G$30*G55/100</f>
        <v>0</v>
      </c>
      <c r="H81" s="37"/>
      <c r="I81" s="35">
        <f>$I$30*I55/100</f>
        <v>0</v>
      </c>
      <c r="J81" s="37"/>
      <c r="K81" s="35">
        <f>$K$30*K55/100</f>
        <v>0</v>
      </c>
      <c r="L81" s="37"/>
    </row>
    <row r="82" spans="2:12" ht="15">
      <c r="B82" s="20" t="s">
        <v>20</v>
      </c>
      <c r="C82" s="38">
        <f>SUM(C78:C81)</f>
        <v>0</v>
      </c>
      <c r="D82" s="39"/>
      <c r="E82" s="38">
        <f>SUM(E78:E81)</f>
        <v>0</v>
      </c>
      <c r="F82" s="40"/>
      <c r="G82" s="38">
        <f>SUM(G78:G81)</f>
        <v>0</v>
      </c>
      <c r="H82" s="40"/>
      <c r="I82" s="38">
        <f>SUM(I78:I81)</f>
        <v>0</v>
      </c>
      <c r="J82" s="40"/>
      <c r="K82" s="38">
        <f>SUM(K78:K81)</f>
        <v>0</v>
      </c>
      <c r="L82" s="40"/>
    </row>
    <row r="83" spans="2:12" ht="15">
      <c r="B83" s="17" t="s">
        <v>21</v>
      </c>
      <c r="C83" s="35">
        <f>$C$31*C57/100</f>
        <v>0</v>
      </c>
      <c r="D83" s="36"/>
      <c r="E83" s="35">
        <f>$E$31*E57/100</f>
        <v>0</v>
      </c>
      <c r="F83" s="37"/>
      <c r="G83" s="35">
        <f>$G$31*G57/100</f>
        <v>0</v>
      </c>
      <c r="H83" s="37"/>
      <c r="I83" s="35">
        <f>$I$31*I57/100</f>
        <v>0</v>
      </c>
      <c r="J83" s="37"/>
      <c r="K83" s="35">
        <f>$K$31*K57/100</f>
        <v>0</v>
      </c>
      <c r="L83" s="37"/>
    </row>
    <row r="84" spans="2:12" ht="15">
      <c r="B84" s="17" t="s">
        <v>22</v>
      </c>
      <c r="C84" s="35">
        <f>$C$31*C58/100</f>
        <v>0</v>
      </c>
      <c r="D84" s="36"/>
      <c r="E84" s="35">
        <f>$E$31*E58/100</f>
        <v>0</v>
      </c>
      <c r="F84" s="37"/>
      <c r="G84" s="35">
        <f>$G$31*G58/100</f>
        <v>0</v>
      </c>
      <c r="H84" s="37"/>
      <c r="I84" s="35">
        <f>$I$31*I58/100</f>
        <v>0</v>
      </c>
      <c r="J84" s="37"/>
      <c r="K84" s="35">
        <f>$K$31*K58/100</f>
        <v>0</v>
      </c>
      <c r="L84" s="37"/>
    </row>
    <row r="85" spans="2:12" ht="15">
      <c r="B85" s="17" t="s">
        <v>23</v>
      </c>
      <c r="C85" s="35">
        <f>$C$31*C59/100</f>
        <v>0</v>
      </c>
      <c r="D85" s="36"/>
      <c r="E85" s="35">
        <f>$E$31*E59/100</f>
        <v>0</v>
      </c>
      <c r="F85" s="37"/>
      <c r="G85" s="35">
        <f>$G$31*G59/100</f>
        <v>0</v>
      </c>
      <c r="H85" s="37"/>
      <c r="I85" s="35">
        <f>$I$31*I59/100</f>
        <v>0</v>
      </c>
      <c r="J85" s="37"/>
      <c r="K85" s="35">
        <f>$K$31*K59/100</f>
        <v>0</v>
      </c>
      <c r="L85" s="37"/>
    </row>
    <row r="86" spans="2:12" ht="15">
      <c r="B86" s="17" t="s">
        <v>24</v>
      </c>
      <c r="C86" s="35">
        <f>$C$31*C60/100</f>
        <v>0</v>
      </c>
      <c r="D86" s="36"/>
      <c r="E86" s="35">
        <f>$E$31*E60/100</f>
        <v>0</v>
      </c>
      <c r="F86" s="37"/>
      <c r="G86" s="35">
        <f>$G$31*G60/100</f>
        <v>0</v>
      </c>
      <c r="H86" s="37"/>
      <c r="I86" s="35">
        <f>$I$31*I60/100</f>
        <v>0</v>
      </c>
      <c r="J86" s="37"/>
      <c r="K86" s="35">
        <f>$K$31*K60/100</f>
        <v>0</v>
      </c>
      <c r="L86" s="37"/>
    </row>
    <row r="87" spans="2:12" ht="15">
      <c r="B87" s="20" t="s">
        <v>25</v>
      </c>
      <c r="C87" s="38">
        <f>$C$31*C61/100</f>
        <v>0</v>
      </c>
      <c r="D87" s="39"/>
      <c r="E87" s="38">
        <f>$E$31*E61/100</f>
        <v>0</v>
      </c>
      <c r="F87" s="39"/>
      <c r="G87" s="38">
        <f>$G$31*G61/100</f>
        <v>0</v>
      </c>
      <c r="H87" s="39"/>
      <c r="I87" s="38">
        <f>$I$31*I61/100</f>
        <v>0</v>
      </c>
      <c r="J87" s="36"/>
      <c r="K87" s="38">
        <f>$K$31*K61/100</f>
        <v>0</v>
      </c>
      <c r="L87" s="22"/>
    </row>
    <row r="88" spans="2:12" ht="13.5">
      <c r="B88" s="20" t="s">
        <v>2</v>
      </c>
      <c r="C88" s="41">
        <f>+C87+C82+C77+C72</f>
        <v>0</v>
      </c>
      <c r="D88" s="23"/>
      <c r="E88" s="41">
        <f>+E87+E82+E77+E72</f>
        <v>0</v>
      </c>
      <c r="F88" s="23"/>
      <c r="G88" s="41">
        <f>+G87+G82+G77+G72</f>
        <v>0</v>
      </c>
      <c r="H88" s="23"/>
      <c r="I88" s="41">
        <f>+I87+I82+I77+I72</f>
        <v>0</v>
      </c>
      <c r="J88" s="23"/>
      <c r="K88" s="41">
        <f>+K87+K82+K77+K72</f>
        <v>0</v>
      </c>
      <c r="L88" s="9"/>
    </row>
    <row r="90" ht="12.75">
      <c r="A90" s="7" t="s">
        <v>66</v>
      </c>
    </row>
    <row r="92" spans="2:12" ht="12.75" customHeight="1">
      <c r="B92" s="47" t="s">
        <v>4</v>
      </c>
      <c r="C92" s="47" t="s">
        <v>70</v>
      </c>
      <c r="D92" s="47" t="s">
        <v>5</v>
      </c>
      <c r="E92" s="47" t="s">
        <v>67</v>
      </c>
      <c r="F92" s="47" t="s">
        <v>5</v>
      </c>
      <c r="G92" s="47" t="s">
        <v>68</v>
      </c>
      <c r="H92" s="47" t="s">
        <v>5</v>
      </c>
      <c r="I92" s="47" t="s">
        <v>69</v>
      </c>
      <c r="J92" s="47" t="s">
        <v>5</v>
      </c>
      <c r="K92" s="47" t="s">
        <v>71</v>
      </c>
      <c r="L92" s="47" t="s">
        <v>5</v>
      </c>
    </row>
    <row r="93" spans="2:12" ht="12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2:12" ht="15">
      <c r="B94" s="17" t="s">
        <v>6</v>
      </c>
      <c r="C94" s="35">
        <f>+C$28*C42*$A42/100</f>
        <v>0</v>
      </c>
      <c r="D94" s="42"/>
      <c r="E94" s="35">
        <f>+E$28*E42*$A42/100</f>
        <v>0</v>
      </c>
      <c r="F94" s="37"/>
      <c r="G94" s="35">
        <f>+G$28*G42*$A42/100</f>
        <v>0</v>
      </c>
      <c r="H94" s="37"/>
      <c r="I94" s="35">
        <f>+I$28*I42*$A42/100</f>
        <v>0</v>
      </c>
      <c r="J94" s="37"/>
      <c r="K94" s="35">
        <f>+K$28*K42*$A42/100</f>
        <v>0</v>
      </c>
      <c r="L94" s="37"/>
    </row>
    <row r="95" spans="2:12" ht="15">
      <c r="B95" s="17" t="s">
        <v>7</v>
      </c>
      <c r="C95" s="35">
        <f>+C$28*C43*$A43/100</f>
        <v>0</v>
      </c>
      <c r="D95" s="42"/>
      <c r="E95" s="35">
        <f>+E$28*E43*$A43/100</f>
        <v>0</v>
      </c>
      <c r="F95" s="37"/>
      <c r="G95" s="35">
        <f>+G$28*G43*$A43/100</f>
        <v>0</v>
      </c>
      <c r="H95" s="37"/>
      <c r="I95" s="35">
        <f>+I$28*I43*$A43/100</f>
        <v>0</v>
      </c>
      <c r="J95" s="37"/>
      <c r="K95" s="35">
        <f>+K$28*K43*$A43/100</f>
        <v>0</v>
      </c>
      <c r="L95" s="37"/>
    </row>
    <row r="96" spans="2:12" ht="15">
      <c r="B96" s="17" t="s">
        <v>8</v>
      </c>
      <c r="C96" s="35">
        <f>+C$28*C44*$A44/100</f>
        <v>0</v>
      </c>
      <c r="D96" s="42"/>
      <c r="E96" s="35">
        <f>+E$28*E44*$A44/100</f>
        <v>0</v>
      </c>
      <c r="F96" s="37"/>
      <c r="G96" s="35">
        <f>+G$28*G44*$A44/100</f>
        <v>0</v>
      </c>
      <c r="H96" s="37"/>
      <c r="I96" s="35">
        <f>+I$28*I44*$A44/100</f>
        <v>0</v>
      </c>
      <c r="J96" s="37"/>
      <c r="K96" s="35">
        <f>+K$28*K44*$A44/100</f>
        <v>0</v>
      </c>
      <c r="L96" s="37"/>
    </row>
    <row r="97" spans="2:12" ht="15">
      <c r="B97" s="17" t="s">
        <v>9</v>
      </c>
      <c r="C97" s="35">
        <f>+C$28*C45*$A45/100</f>
        <v>0</v>
      </c>
      <c r="D97" s="42"/>
      <c r="E97" s="35">
        <f>+E$28*E45*$A45/100</f>
        <v>0</v>
      </c>
      <c r="F97" s="37"/>
      <c r="G97" s="35">
        <f>+G$28*G45*$A45/100</f>
        <v>0</v>
      </c>
      <c r="H97" s="37"/>
      <c r="I97" s="35">
        <f>+I$28*I45*$A45/100</f>
        <v>0</v>
      </c>
      <c r="J97" s="37"/>
      <c r="K97" s="35">
        <f>+K$28*K45*$A45/100</f>
        <v>0</v>
      </c>
      <c r="L97" s="37"/>
    </row>
    <row r="98" spans="2:12" ht="15">
      <c r="B98" s="20" t="s">
        <v>10</v>
      </c>
      <c r="C98" s="38">
        <f>SUM(C94:C97)</f>
        <v>0</v>
      </c>
      <c r="D98" s="19"/>
      <c r="E98" s="38">
        <f>SUM(E94:E97)</f>
        <v>0</v>
      </c>
      <c r="F98" s="40"/>
      <c r="G98" s="38">
        <f>SUM(G94:G97)</f>
        <v>0</v>
      </c>
      <c r="H98" s="40"/>
      <c r="I98" s="38">
        <f>SUM(I94:I97)</f>
        <v>0</v>
      </c>
      <c r="J98" s="40"/>
      <c r="K98" s="38">
        <f>SUM(K94:K97)</f>
        <v>0</v>
      </c>
      <c r="L98" s="40"/>
    </row>
    <row r="99" spans="2:12" ht="15">
      <c r="B99" s="17" t="s">
        <v>11</v>
      </c>
      <c r="C99" s="35">
        <f>+C$29*C47*$A47/100</f>
        <v>0</v>
      </c>
      <c r="D99" s="42"/>
      <c r="E99" s="35">
        <f>+E$29*E47*$A47/100</f>
        <v>0</v>
      </c>
      <c r="F99" s="37"/>
      <c r="G99" s="35">
        <f>+G$29*G47*$A47/100</f>
        <v>0</v>
      </c>
      <c r="H99" s="37"/>
      <c r="I99" s="35">
        <f>+I$29*I47*$A47/100</f>
        <v>0</v>
      </c>
      <c r="J99" s="37"/>
      <c r="K99" s="35">
        <f>+K$29*K47*$A47/100</f>
        <v>0</v>
      </c>
      <c r="L99" s="37"/>
    </row>
    <row r="100" spans="2:12" ht="15">
      <c r="B100" s="17" t="s">
        <v>12</v>
      </c>
      <c r="C100" s="35">
        <f>+C$29*C48*$A48/100</f>
        <v>0</v>
      </c>
      <c r="D100" s="42"/>
      <c r="E100" s="35">
        <f>+E$29*E48*$A48/100</f>
        <v>0</v>
      </c>
      <c r="F100" s="37"/>
      <c r="G100" s="35">
        <f>+G$29*G48*$A48/100</f>
        <v>0</v>
      </c>
      <c r="H100" s="37"/>
      <c r="I100" s="35">
        <f>+I$29*I48*$A48/100</f>
        <v>0</v>
      </c>
      <c r="J100" s="37"/>
      <c r="K100" s="35">
        <f>+K$29*K48*$A48/100</f>
        <v>0</v>
      </c>
      <c r="L100" s="37"/>
    </row>
    <row r="101" spans="2:12" ht="15">
      <c r="B101" s="17" t="s">
        <v>13</v>
      </c>
      <c r="C101" s="35">
        <f>+C$29*C49*$A49/100</f>
        <v>0</v>
      </c>
      <c r="D101" s="42"/>
      <c r="E101" s="35">
        <f>+E$29*E49*$A49/100</f>
        <v>0</v>
      </c>
      <c r="F101" s="37"/>
      <c r="G101" s="35">
        <f>+G$29*G49*$A49/100</f>
        <v>0</v>
      </c>
      <c r="H101" s="37"/>
      <c r="I101" s="35">
        <f>+I$29*I49*$A49/100</f>
        <v>0</v>
      </c>
      <c r="J101" s="37"/>
      <c r="K101" s="35">
        <f>+K$29*K49*$A49/100</f>
        <v>0</v>
      </c>
      <c r="L101" s="37"/>
    </row>
    <row r="102" spans="2:12" ht="15">
      <c r="B102" s="17" t="s">
        <v>14</v>
      </c>
      <c r="C102" s="35">
        <f>+C$29*C50*$A50/100</f>
        <v>0</v>
      </c>
      <c r="D102" s="42"/>
      <c r="E102" s="35">
        <f>+E$29*E50*$A50/100</f>
        <v>0</v>
      </c>
      <c r="F102" s="37"/>
      <c r="G102" s="35">
        <f>+G$29*G50*$A50/100</f>
        <v>0</v>
      </c>
      <c r="H102" s="37"/>
      <c r="I102" s="35">
        <f>+I$29*I50*$A50/100</f>
        <v>0</v>
      </c>
      <c r="J102" s="37"/>
      <c r="K102" s="35">
        <f>+K$29*K50*$A50/100</f>
        <v>0</v>
      </c>
      <c r="L102" s="37"/>
    </row>
    <row r="103" spans="2:12" ht="15">
      <c r="B103" s="20" t="s">
        <v>15</v>
      </c>
      <c r="C103" s="38">
        <f>SUM(C99:C102)</f>
        <v>0</v>
      </c>
      <c r="D103" s="19"/>
      <c r="E103" s="38">
        <f>SUM(E99:E102)</f>
        <v>0</v>
      </c>
      <c r="F103" s="40"/>
      <c r="G103" s="38">
        <f>SUM(G99:G102)</f>
        <v>0</v>
      </c>
      <c r="H103" s="40"/>
      <c r="I103" s="38">
        <f>SUM(I99:I102)</f>
        <v>0</v>
      </c>
      <c r="J103" s="40"/>
      <c r="K103" s="38">
        <f>SUM(K99:K102)</f>
        <v>0</v>
      </c>
      <c r="L103" s="40"/>
    </row>
    <row r="104" spans="2:12" ht="15">
      <c r="B104" s="17" t="s">
        <v>16</v>
      </c>
      <c r="C104" s="35">
        <f>+C$30*C52*$A52/100</f>
        <v>0</v>
      </c>
      <c r="D104" s="42"/>
      <c r="E104" s="35">
        <f>+E$30*E52*$A52/100</f>
        <v>0</v>
      </c>
      <c r="F104" s="37"/>
      <c r="G104" s="35">
        <f>+G$30*G52*$A52/100</f>
        <v>0</v>
      </c>
      <c r="H104" s="37"/>
      <c r="I104" s="35">
        <f>+I$30*I52*$A52/100</f>
        <v>0</v>
      </c>
      <c r="J104" s="37"/>
      <c r="K104" s="35">
        <f>+K$30*K52*$A52/100</f>
        <v>0</v>
      </c>
      <c r="L104" s="37"/>
    </row>
    <row r="105" spans="2:12" ht="15">
      <c r="B105" s="17" t="s">
        <v>17</v>
      </c>
      <c r="C105" s="35">
        <f>+C$30*C53*$A53/100</f>
        <v>0</v>
      </c>
      <c r="D105" s="42"/>
      <c r="E105" s="35">
        <f>+E$30*E53*$A53/100</f>
        <v>0</v>
      </c>
      <c r="F105" s="37"/>
      <c r="G105" s="35">
        <f>+G$30*G53*$A53/100</f>
        <v>0</v>
      </c>
      <c r="H105" s="37"/>
      <c r="I105" s="35">
        <f>+I$30*I53*$A53/100</f>
        <v>0</v>
      </c>
      <c r="J105" s="37"/>
      <c r="K105" s="35">
        <f>+K$30*K53*$A53/100</f>
        <v>0</v>
      </c>
      <c r="L105" s="37"/>
    </row>
    <row r="106" spans="2:12" ht="15">
      <c r="B106" s="17" t="s">
        <v>18</v>
      </c>
      <c r="C106" s="35">
        <f>+C$30*C54*$A54/100</f>
        <v>0</v>
      </c>
      <c r="D106" s="42"/>
      <c r="E106" s="35">
        <f>+E$30*E54*$A54/100</f>
        <v>0</v>
      </c>
      <c r="F106" s="37"/>
      <c r="G106" s="35">
        <f>+G$30*G54*$A54/100</f>
        <v>0</v>
      </c>
      <c r="H106" s="37"/>
      <c r="I106" s="35">
        <f>+I$30*I54*$A54/100</f>
        <v>0</v>
      </c>
      <c r="J106" s="37"/>
      <c r="K106" s="35">
        <f>+K$30*K54*$A54/100</f>
        <v>0</v>
      </c>
      <c r="L106" s="37"/>
    </row>
    <row r="107" spans="2:12" ht="15">
      <c r="B107" s="17" t="s">
        <v>19</v>
      </c>
      <c r="C107" s="35">
        <f>+C$30*C55*$A55/100</f>
        <v>0</v>
      </c>
      <c r="D107" s="42"/>
      <c r="E107" s="35">
        <f>+E$30*E55*$A55/100</f>
        <v>0</v>
      </c>
      <c r="F107" s="37"/>
      <c r="G107" s="35">
        <f>+G$30*G55*$A55/100</f>
        <v>0</v>
      </c>
      <c r="H107" s="37"/>
      <c r="I107" s="35">
        <f>+I$30*I55*$A55/100</f>
        <v>0</v>
      </c>
      <c r="J107" s="37"/>
      <c r="K107" s="35">
        <f>+K$30*K55*$A55/100</f>
        <v>0</v>
      </c>
      <c r="L107" s="37"/>
    </row>
    <row r="108" spans="2:12" ht="15">
      <c r="B108" s="20" t="s">
        <v>20</v>
      </c>
      <c r="C108" s="38">
        <f>SUM(C104:C107)</f>
        <v>0</v>
      </c>
      <c r="D108" s="19"/>
      <c r="E108" s="38">
        <f>SUM(E104:E107)</f>
        <v>0</v>
      </c>
      <c r="F108" s="40"/>
      <c r="G108" s="38">
        <f>SUM(G104:G107)</f>
        <v>0</v>
      </c>
      <c r="H108" s="40"/>
      <c r="I108" s="38">
        <f>SUM(I104:I107)</f>
        <v>0</v>
      </c>
      <c r="J108" s="40"/>
      <c r="K108" s="38">
        <f>SUM(K104:K107)</f>
        <v>0</v>
      </c>
      <c r="L108" s="40"/>
    </row>
    <row r="109" spans="2:12" ht="15">
      <c r="B109" s="17" t="s">
        <v>21</v>
      </c>
      <c r="C109" s="35">
        <f>+C$31*C57*$A57/100</f>
        <v>0</v>
      </c>
      <c r="D109" s="42"/>
      <c r="E109" s="35">
        <f>+E$31*E57*$A57/100</f>
        <v>0</v>
      </c>
      <c r="F109" s="37"/>
      <c r="G109" s="35">
        <f>+G$31*G57*$A57/100</f>
        <v>0</v>
      </c>
      <c r="H109" s="37"/>
      <c r="I109" s="35">
        <f>+I$31*I57*$A57/100</f>
        <v>0</v>
      </c>
      <c r="J109" s="37"/>
      <c r="K109" s="35">
        <f>+K$31*K57*$A57/100</f>
        <v>0</v>
      </c>
      <c r="L109" s="37"/>
    </row>
    <row r="110" spans="2:12" ht="15">
      <c r="B110" s="17" t="s">
        <v>22</v>
      </c>
      <c r="C110" s="35">
        <f>+C$31*C58*$A58/100</f>
        <v>0</v>
      </c>
      <c r="D110" s="42"/>
      <c r="E110" s="35">
        <f>+E$31*E58*$A58/100</f>
        <v>0</v>
      </c>
      <c r="F110" s="37"/>
      <c r="G110" s="35">
        <f>+G$31*G58*$A58/100</f>
        <v>0</v>
      </c>
      <c r="H110" s="37"/>
      <c r="I110" s="35">
        <f>+I$31*I58*$A58/100</f>
        <v>0</v>
      </c>
      <c r="J110" s="37"/>
      <c r="K110" s="35">
        <f>+K$31*K58*$A58/100</f>
        <v>0</v>
      </c>
      <c r="L110" s="37"/>
    </row>
    <row r="111" spans="2:12" ht="15">
      <c r="B111" s="17" t="s">
        <v>23</v>
      </c>
      <c r="C111" s="35">
        <f>+C$31*C59*$A59/100</f>
        <v>0</v>
      </c>
      <c r="D111" s="42"/>
      <c r="E111" s="35">
        <f>+E$31*E59*$A59/100</f>
        <v>0</v>
      </c>
      <c r="F111" s="37"/>
      <c r="G111" s="35">
        <f>+G$31*G59*$A59/100</f>
        <v>0</v>
      </c>
      <c r="H111" s="37"/>
      <c r="I111" s="35">
        <f>+I$31*I59*$A59/100</f>
        <v>0</v>
      </c>
      <c r="J111" s="37"/>
      <c r="K111" s="35">
        <f>+K$31*K59*$A59/100</f>
        <v>0</v>
      </c>
      <c r="L111" s="37"/>
    </row>
    <row r="112" spans="2:12" ht="15">
      <c r="B112" s="17" t="s">
        <v>24</v>
      </c>
      <c r="C112" s="35">
        <f>+C$31*C60*$A60/100</f>
        <v>0</v>
      </c>
      <c r="D112" s="42"/>
      <c r="E112" s="35">
        <f>+E$31*E60*$A60/100</f>
        <v>0</v>
      </c>
      <c r="F112" s="37"/>
      <c r="G112" s="35">
        <f>+G$31*G60*$A60/100</f>
        <v>0</v>
      </c>
      <c r="H112" s="37"/>
      <c r="I112" s="35">
        <f>+I$31*I60*$A60/100</f>
        <v>0</v>
      </c>
      <c r="J112" s="37"/>
      <c r="K112" s="35">
        <f>+K$31*K60*$A60/100</f>
        <v>0</v>
      </c>
      <c r="L112" s="37"/>
    </row>
    <row r="113" spans="2:12" ht="15">
      <c r="B113" s="20" t="s">
        <v>25</v>
      </c>
      <c r="C113" s="38">
        <f>SUM(C109:C112)</f>
        <v>0</v>
      </c>
      <c r="D113" s="22"/>
      <c r="E113" s="38">
        <f>SUM(E109:E112)</f>
        <v>0</v>
      </c>
      <c r="F113" s="22"/>
      <c r="G113" s="38">
        <f>SUM(G109:G112)</f>
        <v>0</v>
      </c>
      <c r="H113" s="39"/>
      <c r="I113" s="38">
        <f>SUM(I109:I112)</f>
        <v>0</v>
      </c>
      <c r="J113" s="22"/>
      <c r="K113" s="38">
        <f>SUM(K109:K112)</f>
        <v>0</v>
      </c>
      <c r="L113" s="22"/>
    </row>
    <row r="114" spans="2:12" ht="13.5">
      <c r="B114" s="17" t="s">
        <v>2</v>
      </c>
      <c r="C114" s="43">
        <f>+C113+C108+C103+C98</f>
        <v>0</v>
      </c>
      <c r="D114" s="23"/>
      <c r="E114" s="43">
        <f>+E113+E108+E103+E98</f>
        <v>0</v>
      </c>
      <c r="F114" s="23"/>
      <c r="G114" s="43">
        <f>+G113+G108+G103+G98</f>
        <v>0</v>
      </c>
      <c r="H114" s="23"/>
      <c r="I114" s="43">
        <f>+I113+I108+I103+I98</f>
        <v>0</v>
      </c>
      <c r="J114" s="23"/>
      <c r="K114" s="43">
        <f>+K113+K108+K103+K98</f>
        <v>0</v>
      </c>
      <c r="L114" s="9"/>
    </row>
  </sheetData>
  <mergeCells count="34">
    <mergeCell ref="L66:L67"/>
    <mergeCell ref="C40:C41"/>
    <mergeCell ref="E40:E41"/>
    <mergeCell ref="G40:G41"/>
    <mergeCell ref="I40:I41"/>
    <mergeCell ref="K40:K41"/>
    <mergeCell ref="D40:D41"/>
    <mergeCell ref="H66:H67"/>
    <mergeCell ref="I66:I67"/>
    <mergeCell ref="J66:J67"/>
    <mergeCell ref="C92:C93"/>
    <mergeCell ref="E92:E93"/>
    <mergeCell ref="G92:G93"/>
    <mergeCell ref="B66:B67"/>
    <mergeCell ref="C66:C67"/>
    <mergeCell ref="E66:E67"/>
    <mergeCell ref="F66:F67"/>
    <mergeCell ref="G66:G67"/>
    <mergeCell ref="D66:D67"/>
    <mergeCell ref="D92:D93"/>
    <mergeCell ref="H40:H41"/>
    <mergeCell ref="J40:J41"/>
    <mergeCell ref="K66:K67"/>
    <mergeCell ref="A40:A41"/>
    <mergeCell ref="L40:L41"/>
    <mergeCell ref="L92:L93"/>
    <mergeCell ref="B92:B93"/>
    <mergeCell ref="F92:F93"/>
    <mergeCell ref="H92:H93"/>
    <mergeCell ref="J92:J93"/>
    <mergeCell ref="I92:I93"/>
    <mergeCell ref="K92:K93"/>
    <mergeCell ref="B40:B41"/>
    <mergeCell ref="F40:F41"/>
  </mergeCells>
  <printOptions/>
  <pageMargins left="0.75" right="0.75" top="1" bottom="1" header="0.4921259845" footer="0.4921259845"/>
  <pageSetup fitToHeight="2" horizontalDpi="600" verticalDpi="600" orientation="landscape" pageOrder="overThenDown" paperSize="9" scale="55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2003-06-03T12:00:18Z</cp:lastPrinted>
  <dcterms:created xsi:type="dcterms:W3CDTF">2003-04-23T15:29:14Z</dcterms:created>
  <dcterms:modified xsi:type="dcterms:W3CDTF">2003-09-09T12:07:49Z</dcterms:modified>
  <cp:category/>
  <cp:version/>
  <cp:contentType/>
  <cp:contentStatus/>
</cp:coreProperties>
</file>