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Car coating" sheetId="1" r:id="rId1"/>
  </sheets>
  <definedNames>
    <definedName name="_xlnm.Print_Area" localSheetId="0">'Car coating'!$A$1:$L$169</definedName>
  </definedNames>
  <calcPr fullCalcOnLoad="1"/>
</workbook>
</file>

<file path=xl/sharedStrings.xml><?xml version="1.0" encoding="utf-8"?>
<sst xmlns="http://schemas.openxmlformats.org/spreadsheetml/2006/main" count="188" uniqueCount="75">
  <si>
    <t>RIC</t>
  </si>
  <si>
    <t>CI%</t>
  </si>
  <si>
    <t>Total</t>
  </si>
  <si>
    <t>Production</t>
  </si>
  <si>
    <t>RIC PMC SMC</t>
  </si>
  <si>
    <t>Appl. [%]</t>
  </si>
  <si>
    <t>01 00 00</t>
  </si>
  <si>
    <t>01 00 01</t>
  </si>
  <si>
    <t>01 01 00</t>
  </si>
  <si>
    <t>01 02 00</t>
  </si>
  <si>
    <t>Total RIC 01</t>
  </si>
  <si>
    <t>02 00 00</t>
  </si>
  <si>
    <t>02 00 01</t>
  </si>
  <si>
    <t>02 01 00</t>
  </si>
  <si>
    <t>02 02 00</t>
  </si>
  <si>
    <t>Total RIC 02</t>
  </si>
  <si>
    <t>03 00 00</t>
  </si>
  <si>
    <t>03 00 01</t>
  </si>
  <si>
    <t>03 01 00</t>
  </si>
  <si>
    <t>03 02 00</t>
  </si>
  <si>
    <t>Total RIC 03</t>
  </si>
  <si>
    <t>01</t>
  </si>
  <si>
    <t>02</t>
  </si>
  <si>
    <t>03</t>
  </si>
  <si>
    <t>Application rate in 2020 (%)</t>
  </si>
  <si>
    <t>Application rate in 2015 (%)</t>
  </si>
  <si>
    <t>Application rate in 2010 (%)</t>
  </si>
  <si>
    <t>Application rate in 2000 (%)</t>
  </si>
  <si>
    <t>01 01 01</t>
  </si>
  <si>
    <t>01 02 01</t>
  </si>
  <si>
    <t>01 03 00</t>
  </si>
  <si>
    <t>02 01 01</t>
  </si>
  <si>
    <t>02 02 01</t>
  </si>
  <si>
    <t>02 03 00</t>
  </si>
  <si>
    <t>03 01 01</t>
  </si>
  <si>
    <t>03 02 01</t>
  </si>
  <si>
    <t>03 03 00</t>
  </si>
  <si>
    <t>01 00 02</t>
  </si>
  <si>
    <t>01 01 02</t>
  </si>
  <si>
    <t>01 02 02</t>
  </si>
  <si>
    <t>01 03 01</t>
  </si>
  <si>
    <t>01 03 02</t>
  </si>
  <si>
    <t>02 00 02</t>
  </si>
  <si>
    <t>02 01 02</t>
  </si>
  <si>
    <t>02 02 02</t>
  </si>
  <si>
    <t>02 03 01</t>
  </si>
  <si>
    <t>02 03 02</t>
  </si>
  <si>
    <t>03 00 02</t>
  </si>
  <si>
    <t>03 01 02</t>
  </si>
  <si>
    <t>03 02 02</t>
  </si>
  <si>
    <t>03 03 01</t>
  </si>
  <si>
    <t>03 03 02</t>
  </si>
  <si>
    <t>Car coating</t>
  </si>
  <si>
    <t>calculated data</t>
  </si>
  <si>
    <t>inputs</t>
  </si>
  <si>
    <t>cars</t>
  </si>
  <si>
    <t>Table 2 : Shares of activity in %</t>
  </si>
  <si>
    <t>Table 1 : Activity levels in absolute value (number of cars)</t>
  </si>
  <si>
    <t>Table 3 : Shares of activity in absolute value (number of cars)</t>
  </si>
  <si>
    <t>Table 4 : Application rate and applicability for each combination of reduction measures (%)</t>
  </si>
  <si>
    <t>Table 5 : Application rate and applicability for each combination of reduction measures in absolute value (number of cars)</t>
  </si>
  <si>
    <t>Table 6 : VOC emissions for each combination of reduction measures in absolute value (tonnes of VOC)</t>
  </si>
  <si>
    <t xml:space="preserve">Application rate in 2005 (%) </t>
  </si>
  <si>
    <t>Emissions in 2005 (t)</t>
  </si>
  <si>
    <t>Emissions in 2010 (t)</t>
  </si>
  <si>
    <t>Emissions in 2015 (t)</t>
  </si>
  <si>
    <t>TOTAL</t>
  </si>
  <si>
    <t>Emission factors kg VOC/car</t>
  </si>
  <si>
    <t>Activity in 2000 (cars)</t>
  </si>
  <si>
    <t>Activity in 2005  (cars)</t>
  </si>
  <si>
    <t>Activity in 2010 (cars)</t>
  </si>
  <si>
    <t>Activity in 2015 (cars)</t>
  </si>
  <si>
    <t>Activity in 2020 (cars)</t>
  </si>
  <si>
    <t>Emissions in 2000 (t)</t>
  </si>
  <si>
    <t>Emissions in 2020 (t)</t>
  </si>
</sst>
</file>

<file path=xl/styles.xml><?xml version="1.0" encoding="utf-8"?>
<styleSheet xmlns="http://schemas.openxmlformats.org/spreadsheetml/2006/main">
  <numFmts count="3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#,##0.0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77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4" borderId="5" xfId="0" applyFon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3" fontId="9" fillId="3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39.57421875" style="0" customWidth="1"/>
    <col min="3" max="3" width="20.7109375" style="0" customWidth="1"/>
    <col min="4" max="4" width="19.8515625" style="0" customWidth="1"/>
    <col min="5" max="5" width="18.7109375" style="0" customWidth="1"/>
    <col min="6" max="6" width="17.7109375" style="0" customWidth="1"/>
    <col min="7" max="7" width="26.8515625" style="0" customWidth="1"/>
    <col min="8" max="8" width="26.7109375" style="0" customWidth="1"/>
    <col min="9" max="9" width="18.140625" style="0" customWidth="1"/>
    <col min="10" max="10" width="14.00390625" style="0" customWidth="1"/>
    <col min="11" max="11" width="19.28125" style="0" customWidth="1"/>
    <col min="22" max="26" width="14.57421875" style="0" bestFit="1" customWidth="1"/>
  </cols>
  <sheetData>
    <row r="1" spans="6:8" ht="12.75">
      <c r="F1" s="41"/>
      <c r="G1" s="41"/>
      <c r="H1" s="41"/>
    </row>
    <row r="2" spans="1:8" ht="12.75">
      <c r="A2" s="6"/>
      <c r="B2" t="s">
        <v>53</v>
      </c>
      <c r="F2" s="41"/>
      <c r="G2" s="39"/>
      <c r="H2" s="39"/>
    </row>
    <row r="3" spans="1:8" ht="12.75">
      <c r="A3" s="4"/>
      <c r="B3" t="s">
        <v>54</v>
      </c>
      <c r="F3" s="41"/>
      <c r="G3" s="40"/>
      <c r="H3" s="40"/>
    </row>
    <row r="4" spans="1:8" ht="12.75">
      <c r="A4" s="5"/>
      <c r="F4" s="41"/>
      <c r="G4" s="39"/>
      <c r="H4" s="40"/>
    </row>
    <row r="5" spans="1:8" ht="12.75">
      <c r="A5" s="5"/>
      <c r="F5" s="41"/>
      <c r="G5" s="39"/>
      <c r="H5" s="39"/>
    </row>
    <row r="6" spans="1:8" ht="12.75">
      <c r="A6" s="5"/>
      <c r="F6" s="41"/>
      <c r="G6" s="39"/>
      <c r="H6" s="39"/>
    </row>
    <row r="7" spans="1:8" ht="12.75">
      <c r="A7" s="10" t="s">
        <v>52</v>
      </c>
      <c r="F7" s="41"/>
      <c r="G7" s="39"/>
      <c r="H7" s="39"/>
    </row>
    <row r="8" spans="1:8" ht="12.75">
      <c r="A8" s="5"/>
      <c r="F8" s="41"/>
      <c r="G8" s="39"/>
      <c r="H8" s="39"/>
    </row>
    <row r="9" spans="6:8" ht="12.75">
      <c r="F9" s="41"/>
      <c r="G9" s="39"/>
      <c r="H9" s="39"/>
    </row>
    <row r="11" spans="1:26" ht="12.75">
      <c r="A11" s="7" t="s">
        <v>57</v>
      </c>
      <c r="B11" s="7"/>
      <c r="V11" s="36"/>
      <c r="W11" s="36"/>
      <c r="X11" s="36"/>
      <c r="Y11" s="36"/>
      <c r="Z11" s="36">
        <f>+W10</f>
        <v>0</v>
      </c>
    </row>
    <row r="12" spans="2:26" ht="12.75">
      <c r="B12" s="7"/>
      <c r="V12" s="36"/>
      <c r="W12" s="36"/>
      <c r="X12" s="36"/>
      <c r="Y12" s="36"/>
      <c r="Z12" s="36">
        <v>22</v>
      </c>
    </row>
    <row r="13" spans="2:26" ht="12.75">
      <c r="B13" s="19" t="s">
        <v>3</v>
      </c>
      <c r="C13" s="38"/>
      <c r="D13" s="44"/>
      <c r="E13" s="38"/>
      <c r="F13" s="44"/>
      <c r="G13" s="38"/>
      <c r="H13" s="44"/>
      <c r="I13" s="38"/>
      <c r="J13" s="44"/>
      <c r="K13" s="38"/>
      <c r="L13" s="1"/>
      <c r="V13" s="36"/>
      <c r="W13" s="36"/>
      <c r="X13" s="36"/>
      <c r="Y13" s="36"/>
      <c r="Z13" s="36">
        <v>139</v>
      </c>
    </row>
    <row r="14" spans="2:26" ht="12.75">
      <c r="B14" s="8"/>
      <c r="C14" s="20" t="s">
        <v>55</v>
      </c>
      <c r="D14" s="9"/>
      <c r="E14" s="20" t="s">
        <v>55</v>
      </c>
      <c r="F14" s="9"/>
      <c r="G14" s="20" t="s">
        <v>55</v>
      </c>
      <c r="H14" s="9"/>
      <c r="I14" s="20" t="s">
        <v>55</v>
      </c>
      <c r="J14" s="9"/>
      <c r="K14" s="20" t="s">
        <v>55</v>
      </c>
      <c r="L14" s="1"/>
      <c r="V14" s="36"/>
      <c r="W14" s="36"/>
      <c r="X14" s="36"/>
      <c r="Y14" s="36"/>
      <c r="Z14" s="36">
        <f>200-Z11</f>
        <v>200</v>
      </c>
    </row>
    <row r="15" spans="3:26" ht="12.75">
      <c r="C15" s="2"/>
      <c r="D15" s="1"/>
      <c r="E15" s="35"/>
      <c r="F15" s="1"/>
      <c r="G15" s="2"/>
      <c r="H15" s="1"/>
      <c r="I15" s="2"/>
      <c r="J15" s="1"/>
      <c r="K15" s="2"/>
      <c r="L15" s="1"/>
      <c r="Z15">
        <f>SUM(Z11:Z14)</f>
        <v>361</v>
      </c>
    </row>
    <row r="16" spans="1:26" ht="12.75">
      <c r="A16" s="7" t="s">
        <v>56</v>
      </c>
      <c r="V16" s="36"/>
      <c r="W16" s="36"/>
      <c r="X16" s="36"/>
      <c r="Y16" s="36"/>
      <c r="Z16" s="36">
        <f>+Z11/Z15*100</f>
        <v>0</v>
      </c>
    </row>
    <row r="17" spans="2:26" ht="12.75">
      <c r="B17" s="7"/>
      <c r="V17" s="36"/>
      <c r="W17" s="36"/>
      <c r="X17" s="36"/>
      <c r="Y17" s="36"/>
      <c r="Z17" s="36">
        <f>+Z12/Z$15*100</f>
        <v>6.094182825484765</v>
      </c>
    </row>
    <row r="18" spans="2:26" ht="13.5">
      <c r="B18" s="17" t="s">
        <v>0</v>
      </c>
      <c r="C18" s="21">
        <v>2000</v>
      </c>
      <c r="D18" s="21" t="s">
        <v>1</v>
      </c>
      <c r="E18" s="21">
        <v>2005</v>
      </c>
      <c r="F18" s="21" t="s">
        <v>1</v>
      </c>
      <c r="G18" s="21">
        <v>2010</v>
      </c>
      <c r="H18" s="21" t="s">
        <v>1</v>
      </c>
      <c r="I18" s="21">
        <v>2015</v>
      </c>
      <c r="J18" s="21" t="s">
        <v>1</v>
      </c>
      <c r="K18" s="21">
        <v>2020</v>
      </c>
      <c r="L18" s="21" t="s">
        <v>1</v>
      </c>
      <c r="V18" s="36"/>
      <c r="W18" s="36"/>
      <c r="X18" s="36"/>
      <c r="Y18" s="36"/>
      <c r="Z18" s="36">
        <f>+Z13/Z$15*100</f>
        <v>38.504155124653735</v>
      </c>
    </row>
    <row r="19" spans="2:26" ht="13.5">
      <c r="B19" s="22" t="s">
        <v>21</v>
      </c>
      <c r="C19" s="23"/>
      <c r="D19" s="23">
        <v>10</v>
      </c>
      <c r="E19" s="23"/>
      <c r="F19" s="23">
        <v>20</v>
      </c>
      <c r="G19" s="23"/>
      <c r="H19" s="23">
        <v>50</v>
      </c>
      <c r="I19" s="23"/>
      <c r="J19" s="23">
        <v>100</v>
      </c>
      <c r="K19" s="23"/>
      <c r="L19" s="23">
        <v>100</v>
      </c>
      <c r="V19" s="36"/>
      <c r="W19" s="36"/>
      <c r="X19" s="36"/>
      <c r="Y19" s="36"/>
      <c r="Z19" s="36">
        <f>+Z14/Z$15*100</f>
        <v>55.4016620498615</v>
      </c>
    </row>
    <row r="20" spans="2:26" ht="13.5">
      <c r="B20" s="22" t="s">
        <v>22</v>
      </c>
      <c r="C20" s="23"/>
      <c r="D20" s="23">
        <v>10</v>
      </c>
      <c r="E20" s="23"/>
      <c r="F20" s="23">
        <v>20</v>
      </c>
      <c r="G20" s="23"/>
      <c r="H20" s="23">
        <v>50</v>
      </c>
      <c r="I20" s="23"/>
      <c r="J20" s="23">
        <v>100</v>
      </c>
      <c r="K20" s="23"/>
      <c r="L20" s="23">
        <v>100</v>
      </c>
      <c r="V20" s="36"/>
      <c r="W20" s="36"/>
      <c r="X20" s="36"/>
      <c r="Y20" s="36"/>
      <c r="Z20" s="36">
        <f>SUM(Z16:Z19)</f>
        <v>100</v>
      </c>
    </row>
    <row r="21" spans="2:12" ht="13.5">
      <c r="B21" s="22" t="s">
        <v>23</v>
      </c>
      <c r="C21" s="23"/>
      <c r="D21" s="23">
        <v>10</v>
      </c>
      <c r="E21" s="23"/>
      <c r="F21" s="23">
        <v>20</v>
      </c>
      <c r="G21" s="23"/>
      <c r="H21" s="23">
        <v>50</v>
      </c>
      <c r="I21" s="23"/>
      <c r="J21" s="23">
        <v>100</v>
      </c>
      <c r="K21" s="23"/>
      <c r="L21" s="23">
        <v>100</v>
      </c>
    </row>
    <row r="22" spans="2:12" ht="13.5">
      <c r="B22" s="24" t="s">
        <v>2</v>
      </c>
      <c r="C22" s="27">
        <f>SUM(C19:C21)</f>
        <v>0</v>
      </c>
      <c r="D22" s="26"/>
      <c r="E22" s="25">
        <f>SUM(E19:E21)</f>
        <v>0</v>
      </c>
      <c r="F22" s="26"/>
      <c r="G22" s="25">
        <f>SUM(G19:G21)</f>
        <v>0</v>
      </c>
      <c r="H22" s="26"/>
      <c r="I22" s="25">
        <f>SUM(I19:I21)</f>
        <v>0</v>
      </c>
      <c r="J22" s="26"/>
      <c r="K22" s="25">
        <f>SUM(K19:K21)</f>
        <v>0</v>
      </c>
      <c r="L22" s="26"/>
    </row>
    <row r="24" ht="12.75">
      <c r="A24" s="7" t="s">
        <v>58</v>
      </c>
    </row>
    <row r="26" spans="2:12" ht="13.5">
      <c r="B26" s="17" t="s">
        <v>0</v>
      </c>
      <c r="C26" s="21">
        <v>2000</v>
      </c>
      <c r="D26" s="21" t="s">
        <v>1</v>
      </c>
      <c r="E26" s="21">
        <v>2005</v>
      </c>
      <c r="F26" s="21" t="s">
        <v>1</v>
      </c>
      <c r="G26" s="21">
        <v>2010</v>
      </c>
      <c r="H26" s="21" t="s">
        <v>1</v>
      </c>
      <c r="I26" s="21">
        <v>2015</v>
      </c>
      <c r="J26" s="21" t="s">
        <v>1</v>
      </c>
      <c r="K26" s="21">
        <v>2020</v>
      </c>
      <c r="L26" s="21" t="s">
        <v>1</v>
      </c>
    </row>
    <row r="27" spans="2:12" ht="13.5">
      <c r="B27" s="22" t="s">
        <v>21</v>
      </c>
      <c r="C27" s="45">
        <f>+C$13*C19/100</f>
        <v>0</v>
      </c>
      <c r="D27" s="46">
        <v>10</v>
      </c>
      <c r="E27" s="45">
        <f>+E$13*E19/100</f>
        <v>0</v>
      </c>
      <c r="F27" s="46">
        <v>20</v>
      </c>
      <c r="G27" s="45">
        <f>+G$13*G19/100</f>
        <v>0</v>
      </c>
      <c r="H27" s="46">
        <v>50</v>
      </c>
      <c r="I27" s="45">
        <f>+I$13*I19/100</f>
        <v>0</v>
      </c>
      <c r="J27" s="46">
        <v>100</v>
      </c>
      <c r="K27" s="45">
        <f>+K$13*K19/100</f>
        <v>0</v>
      </c>
      <c r="L27" s="23">
        <v>100</v>
      </c>
    </row>
    <row r="28" spans="2:12" ht="13.5">
      <c r="B28" s="22" t="s">
        <v>22</v>
      </c>
      <c r="C28" s="45">
        <f>+C$13*C20/100</f>
        <v>0</v>
      </c>
      <c r="D28" s="46">
        <v>10</v>
      </c>
      <c r="E28" s="45">
        <f>+E$13*E20/100</f>
        <v>0</v>
      </c>
      <c r="F28" s="46">
        <v>20</v>
      </c>
      <c r="G28" s="45">
        <f>+G$13*G20/100</f>
        <v>0</v>
      </c>
      <c r="H28" s="46">
        <v>50</v>
      </c>
      <c r="I28" s="45">
        <f>+I$13*I20/100</f>
        <v>0</v>
      </c>
      <c r="J28" s="46">
        <v>100</v>
      </c>
      <c r="K28" s="45">
        <f>+K$13*K20/100</f>
        <v>0</v>
      </c>
      <c r="L28" s="23">
        <v>100</v>
      </c>
    </row>
    <row r="29" spans="2:12" ht="13.5">
      <c r="B29" s="22" t="s">
        <v>23</v>
      </c>
      <c r="C29" s="45">
        <f>+C$13*C21/100</f>
        <v>0</v>
      </c>
      <c r="D29" s="46">
        <v>10</v>
      </c>
      <c r="E29" s="45">
        <f>+E$13*E21/100</f>
        <v>0</v>
      </c>
      <c r="F29" s="46">
        <v>20</v>
      </c>
      <c r="G29" s="45">
        <f>+G$13*G21/100</f>
        <v>0</v>
      </c>
      <c r="H29" s="46">
        <v>50</v>
      </c>
      <c r="I29" s="45">
        <f>+I$13*I21/100</f>
        <v>0</v>
      </c>
      <c r="J29" s="46">
        <v>100</v>
      </c>
      <c r="K29" s="45">
        <f>+K$13*K21/100</f>
        <v>0</v>
      </c>
      <c r="L29" s="23">
        <v>100</v>
      </c>
    </row>
    <row r="30" spans="2:12" ht="13.5">
      <c r="B30" s="24" t="s">
        <v>2</v>
      </c>
      <c r="C30" s="47">
        <f>SUM(C27:C29)</f>
        <v>0</v>
      </c>
      <c r="D30" s="48"/>
      <c r="E30" s="47">
        <f>SUM(E27:E29)</f>
        <v>0</v>
      </c>
      <c r="F30" s="48"/>
      <c r="G30" s="47">
        <f>SUM(G27:G29)</f>
        <v>0</v>
      </c>
      <c r="H30" s="48"/>
      <c r="I30" s="47">
        <f>SUM(I27:I29)</f>
        <v>0</v>
      </c>
      <c r="J30" s="48"/>
      <c r="K30" s="47">
        <f>SUM(K27:K29)</f>
        <v>0</v>
      </c>
      <c r="L30" s="26"/>
    </row>
    <row r="36" ht="12.75">
      <c r="A36" s="7" t="s">
        <v>59</v>
      </c>
    </row>
    <row r="38" spans="1:12" s="3" customFormat="1" ht="26.25" customHeight="1">
      <c r="A38" s="63" t="s">
        <v>67</v>
      </c>
      <c r="B38" s="62" t="s">
        <v>4</v>
      </c>
      <c r="C38" s="64" t="s">
        <v>27</v>
      </c>
      <c r="D38" s="62" t="s">
        <v>5</v>
      </c>
      <c r="E38" s="64" t="s">
        <v>62</v>
      </c>
      <c r="F38" s="62" t="s">
        <v>5</v>
      </c>
      <c r="G38" s="64" t="s">
        <v>26</v>
      </c>
      <c r="H38" s="62" t="s">
        <v>5</v>
      </c>
      <c r="I38" s="64" t="s">
        <v>25</v>
      </c>
      <c r="J38" s="62" t="s">
        <v>5</v>
      </c>
      <c r="K38" s="64" t="s">
        <v>24</v>
      </c>
      <c r="L38" s="62" t="s">
        <v>5</v>
      </c>
    </row>
    <row r="39" spans="1:12" s="3" customFormat="1" ht="12.75">
      <c r="A39" s="63"/>
      <c r="B39" s="62"/>
      <c r="C39" s="65"/>
      <c r="D39" s="62"/>
      <c r="E39" s="65"/>
      <c r="F39" s="62"/>
      <c r="G39" s="65"/>
      <c r="H39" s="62"/>
      <c r="I39" s="65"/>
      <c r="J39" s="62"/>
      <c r="K39" s="65"/>
      <c r="L39" s="62"/>
    </row>
    <row r="40" spans="1:12" ht="15">
      <c r="A40" s="9">
        <v>7.6</v>
      </c>
      <c r="B40" s="14" t="s">
        <v>6</v>
      </c>
      <c r="C40" s="15"/>
      <c r="D40" s="16"/>
      <c r="E40" s="15"/>
      <c r="F40" s="51"/>
      <c r="G40" s="15"/>
      <c r="H40" s="51"/>
      <c r="I40" s="15"/>
      <c r="J40" s="51"/>
      <c r="K40" s="15"/>
      <c r="L40" s="51"/>
    </row>
    <row r="41" spans="1:12" ht="15">
      <c r="A41" s="9">
        <v>6.8</v>
      </c>
      <c r="B41" s="14" t="s">
        <v>7</v>
      </c>
      <c r="C41" s="15"/>
      <c r="D41" s="16"/>
      <c r="E41" s="15"/>
      <c r="F41" s="51"/>
      <c r="G41" s="15"/>
      <c r="H41" s="51"/>
      <c r="I41" s="15"/>
      <c r="J41" s="51"/>
      <c r="K41" s="15"/>
      <c r="L41" s="51"/>
    </row>
    <row r="42" spans="1:12" ht="15">
      <c r="A42" s="9">
        <v>4.2</v>
      </c>
      <c r="B42" s="14" t="s">
        <v>37</v>
      </c>
      <c r="C42" s="15"/>
      <c r="D42" s="16"/>
      <c r="E42" s="15"/>
      <c r="F42" s="51"/>
      <c r="G42" s="15"/>
      <c r="H42" s="51"/>
      <c r="I42" s="15"/>
      <c r="J42" s="51"/>
      <c r="K42" s="15"/>
      <c r="L42" s="51"/>
    </row>
    <row r="43" spans="1:12" ht="15">
      <c r="A43" s="9">
        <v>6.8</v>
      </c>
      <c r="B43" s="14" t="s">
        <v>8</v>
      </c>
      <c r="C43" s="15"/>
      <c r="D43" s="16"/>
      <c r="E43" s="15"/>
      <c r="F43" s="51"/>
      <c r="G43" s="15"/>
      <c r="H43" s="51"/>
      <c r="I43" s="15"/>
      <c r="J43" s="51"/>
      <c r="K43" s="15"/>
      <c r="L43" s="51"/>
    </row>
    <row r="44" spans="1:12" ht="15">
      <c r="A44" s="9">
        <v>6.2</v>
      </c>
      <c r="B44" s="14" t="s">
        <v>28</v>
      </c>
      <c r="C44" s="15"/>
      <c r="D44" s="16"/>
      <c r="E44" s="15"/>
      <c r="F44" s="51"/>
      <c r="G44" s="15"/>
      <c r="H44" s="51"/>
      <c r="I44" s="15"/>
      <c r="J44" s="51"/>
      <c r="K44" s="15"/>
      <c r="L44" s="51"/>
    </row>
    <row r="45" spans="1:12" ht="15">
      <c r="A45" s="9">
        <v>3.8</v>
      </c>
      <c r="B45" s="37" t="s">
        <v>38</v>
      </c>
      <c r="C45" s="15"/>
      <c r="E45" s="15"/>
      <c r="F45" s="51"/>
      <c r="G45" s="15"/>
      <c r="H45" s="51"/>
      <c r="I45" s="15"/>
      <c r="J45" s="51"/>
      <c r="K45" s="15"/>
      <c r="L45" s="51"/>
    </row>
    <row r="46" spans="1:12" ht="15">
      <c r="A46" s="9">
        <v>4.5</v>
      </c>
      <c r="B46" s="14" t="s">
        <v>9</v>
      </c>
      <c r="C46" s="15"/>
      <c r="D46" s="16"/>
      <c r="E46" s="15"/>
      <c r="F46" s="51"/>
      <c r="G46" s="15"/>
      <c r="H46" s="51"/>
      <c r="I46" s="15"/>
      <c r="J46" s="51"/>
      <c r="K46" s="15"/>
      <c r="L46" s="51"/>
    </row>
    <row r="47" spans="1:12" ht="15">
      <c r="A47" s="9">
        <v>3.9</v>
      </c>
      <c r="B47" s="14" t="s">
        <v>29</v>
      </c>
      <c r="C47" s="15"/>
      <c r="D47" s="16"/>
      <c r="E47" s="15"/>
      <c r="F47" s="51"/>
      <c r="G47" s="15"/>
      <c r="H47" s="51"/>
      <c r="I47" s="15"/>
      <c r="J47" s="51"/>
      <c r="K47" s="15"/>
      <c r="L47" s="51"/>
    </row>
    <row r="48" spans="1:12" ht="15">
      <c r="A48" s="9">
        <v>2.9</v>
      </c>
      <c r="B48" s="14" t="s">
        <v>39</v>
      </c>
      <c r="C48" s="15"/>
      <c r="D48" s="16"/>
      <c r="E48" s="15"/>
      <c r="F48" s="51"/>
      <c r="G48" s="15"/>
      <c r="H48" s="51"/>
      <c r="I48" s="15"/>
      <c r="J48" s="51"/>
      <c r="K48" s="15"/>
      <c r="L48" s="51"/>
    </row>
    <row r="49" spans="1:12" ht="15">
      <c r="A49" s="9">
        <v>3.6</v>
      </c>
      <c r="B49" s="14" t="s">
        <v>30</v>
      </c>
      <c r="C49" s="15"/>
      <c r="D49" s="16"/>
      <c r="E49" s="15"/>
      <c r="F49" s="51"/>
      <c r="G49" s="15"/>
      <c r="H49" s="51"/>
      <c r="I49" s="15"/>
      <c r="J49" s="51"/>
      <c r="K49" s="15"/>
      <c r="L49" s="51"/>
    </row>
    <row r="50" spans="1:12" ht="15">
      <c r="A50" s="9">
        <v>3.2</v>
      </c>
      <c r="B50" s="14" t="s">
        <v>40</v>
      </c>
      <c r="C50" s="15"/>
      <c r="D50" s="16"/>
      <c r="E50" s="15"/>
      <c r="F50" s="51"/>
      <c r="G50" s="15"/>
      <c r="H50" s="51"/>
      <c r="I50" s="15"/>
      <c r="J50" s="51"/>
      <c r="K50" s="15"/>
      <c r="L50" s="51"/>
    </row>
    <row r="51" spans="1:12" ht="15">
      <c r="A51" s="9">
        <v>2.4</v>
      </c>
      <c r="B51" s="14" t="s">
        <v>41</v>
      </c>
      <c r="C51" s="15"/>
      <c r="D51" s="16"/>
      <c r="E51" s="15"/>
      <c r="F51" s="51"/>
      <c r="G51" s="15"/>
      <c r="H51" s="51"/>
      <c r="I51" s="15"/>
      <c r="J51" s="51"/>
      <c r="K51" s="15"/>
      <c r="L51" s="51"/>
    </row>
    <row r="52" spans="1:12" ht="15">
      <c r="A52" s="9"/>
      <c r="B52" s="17" t="s">
        <v>10</v>
      </c>
      <c r="C52" s="18">
        <f>SUM(C40:C47)</f>
        <v>0</v>
      </c>
      <c r="D52" s="16"/>
      <c r="E52" s="18">
        <f aca="true" t="shared" si="0" ref="E52:K52">SUM(E40:E47)</f>
        <v>0</v>
      </c>
      <c r="F52" s="16"/>
      <c r="G52" s="18">
        <f t="shared" si="0"/>
        <v>0</v>
      </c>
      <c r="H52" s="16"/>
      <c r="I52" s="18">
        <f t="shared" si="0"/>
        <v>0</v>
      </c>
      <c r="J52" s="16"/>
      <c r="K52" s="18">
        <f t="shared" si="0"/>
        <v>0</v>
      </c>
      <c r="L52" s="16"/>
    </row>
    <row r="53" spans="1:12" ht="15">
      <c r="A53" s="9">
        <v>7.6</v>
      </c>
      <c r="B53" s="14" t="s">
        <v>11</v>
      </c>
      <c r="C53" s="15"/>
      <c r="D53" s="16"/>
      <c r="E53" s="15"/>
      <c r="F53" s="51"/>
      <c r="G53" s="15"/>
      <c r="H53" s="51"/>
      <c r="I53" s="15"/>
      <c r="J53" s="51"/>
      <c r="K53" s="15"/>
      <c r="L53" s="51"/>
    </row>
    <row r="54" spans="1:12" ht="15">
      <c r="A54" s="9">
        <v>6.8</v>
      </c>
      <c r="B54" s="14" t="s">
        <v>12</v>
      </c>
      <c r="C54" s="15"/>
      <c r="D54" s="16"/>
      <c r="E54" s="15"/>
      <c r="F54" s="51"/>
      <c r="G54" s="15"/>
      <c r="H54" s="51"/>
      <c r="I54" s="15"/>
      <c r="J54" s="51"/>
      <c r="K54" s="15"/>
      <c r="L54" s="51"/>
    </row>
    <row r="55" spans="1:12" ht="15">
      <c r="A55" s="9">
        <v>4.2</v>
      </c>
      <c r="B55" s="14" t="s">
        <v>42</v>
      </c>
      <c r="C55" s="15"/>
      <c r="D55" s="16"/>
      <c r="E55" s="15"/>
      <c r="F55" s="51"/>
      <c r="G55" s="15"/>
      <c r="H55" s="51"/>
      <c r="I55" s="15"/>
      <c r="J55" s="51"/>
      <c r="K55" s="15"/>
      <c r="L55" s="51"/>
    </row>
    <row r="56" spans="1:12" ht="15">
      <c r="A56" s="9">
        <v>6.8</v>
      </c>
      <c r="B56" s="14" t="s">
        <v>13</v>
      </c>
      <c r="C56" s="15"/>
      <c r="D56" s="16"/>
      <c r="E56" s="15"/>
      <c r="F56" s="51"/>
      <c r="G56" s="15"/>
      <c r="H56" s="51"/>
      <c r="I56" s="15"/>
      <c r="J56" s="51"/>
      <c r="K56" s="15"/>
      <c r="L56" s="51"/>
    </row>
    <row r="57" spans="1:12" ht="15">
      <c r="A57" s="9">
        <v>6.2</v>
      </c>
      <c r="B57" s="14" t="s">
        <v>31</v>
      </c>
      <c r="C57" s="15"/>
      <c r="D57" s="16"/>
      <c r="E57" s="15"/>
      <c r="F57" s="51"/>
      <c r="G57" s="15"/>
      <c r="H57" s="51"/>
      <c r="I57" s="15"/>
      <c r="J57" s="51"/>
      <c r="K57" s="15"/>
      <c r="L57" s="51"/>
    </row>
    <row r="58" spans="1:12" ht="15">
      <c r="A58" s="9">
        <v>3.8</v>
      </c>
      <c r="B58" s="37" t="s">
        <v>43</v>
      </c>
      <c r="C58" s="15"/>
      <c r="D58" s="16"/>
      <c r="E58" s="15"/>
      <c r="F58" s="51"/>
      <c r="G58" s="15"/>
      <c r="H58" s="51"/>
      <c r="I58" s="15"/>
      <c r="J58" s="51"/>
      <c r="K58" s="15"/>
      <c r="L58" s="51"/>
    </row>
    <row r="59" spans="1:12" ht="15">
      <c r="A59" s="9">
        <v>4.5</v>
      </c>
      <c r="B59" s="14" t="s">
        <v>14</v>
      </c>
      <c r="C59" s="15"/>
      <c r="D59" s="16"/>
      <c r="E59" s="15"/>
      <c r="F59" s="51"/>
      <c r="G59" s="15"/>
      <c r="H59" s="51"/>
      <c r="I59" s="15"/>
      <c r="J59" s="51"/>
      <c r="K59" s="15"/>
      <c r="L59" s="51"/>
    </row>
    <row r="60" spans="1:12" ht="15">
      <c r="A60" s="9">
        <v>3.9</v>
      </c>
      <c r="B60" s="14" t="s">
        <v>32</v>
      </c>
      <c r="C60" s="15"/>
      <c r="D60" s="16"/>
      <c r="E60" s="15"/>
      <c r="F60" s="51"/>
      <c r="G60" s="15"/>
      <c r="H60" s="51"/>
      <c r="I60" s="15"/>
      <c r="J60" s="51"/>
      <c r="K60" s="15"/>
      <c r="L60" s="51"/>
    </row>
    <row r="61" spans="1:12" ht="15">
      <c r="A61" s="9">
        <v>2.9</v>
      </c>
      <c r="B61" s="14" t="s">
        <v>44</v>
      </c>
      <c r="C61" s="15"/>
      <c r="D61" s="16"/>
      <c r="E61" s="15"/>
      <c r="F61" s="51"/>
      <c r="G61" s="15"/>
      <c r="H61" s="51"/>
      <c r="I61" s="15"/>
      <c r="J61" s="51"/>
      <c r="K61" s="15"/>
      <c r="L61" s="51"/>
    </row>
    <row r="62" spans="1:12" ht="15">
      <c r="A62" s="9">
        <v>3.6</v>
      </c>
      <c r="B62" s="14" t="s">
        <v>33</v>
      </c>
      <c r="C62" s="15"/>
      <c r="D62" s="16"/>
      <c r="E62" s="15"/>
      <c r="F62" s="51"/>
      <c r="G62" s="15"/>
      <c r="H62" s="51"/>
      <c r="I62" s="15"/>
      <c r="J62" s="51"/>
      <c r="K62" s="15"/>
      <c r="L62" s="51"/>
    </row>
    <row r="63" spans="1:12" ht="15">
      <c r="A63" s="9">
        <v>3.2</v>
      </c>
      <c r="B63" s="14" t="s">
        <v>45</v>
      </c>
      <c r="C63" s="15"/>
      <c r="D63" s="16"/>
      <c r="E63" s="15"/>
      <c r="F63" s="51"/>
      <c r="G63" s="15"/>
      <c r="H63" s="51"/>
      <c r="I63" s="15"/>
      <c r="J63" s="51"/>
      <c r="K63" s="15"/>
      <c r="L63" s="51"/>
    </row>
    <row r="64" spans="1:12" ht="15">
      <c r="A64" s="9">
        <v>2.4</v>
      </c>
      <c r="B64" s="14" t="s">
        <v>46</v>
      </c>
      <c r="C64" s="15"/>
      <c r="D64" s="16"/>
      <c r="E64" s="15"/>
      <c r="F64" s="51"/>
      <c r="G64" s="15"/>
      <c r="H64" s="51"/>
      <c r="I64" s="15"/>
      <c r="J64" s="51"/>
      <c r="K64" s="15"/>
      <c r="L64" s="51"/>
    </row>
    <row r="65" spans="1:12" ht="15">
      <c r="A65" s="9"/>
      <c r="B65" s="17" t="s">
        <v>15</v>
      </c>
      <c r="C65" s="18">
        <f>SUM(C53:C64)</f>
        <v>0</v>
      </c>
      <c r="D65" s="16"/>
      <c r="E65" s="18">
        <f>SUM(E53:E64)</f>
        <v>0</v>
      </c>
      <c r="F65" s="16"/>
      <c r="G65" s="18">
        <f>SUM(G53:G63)</f>
        <v>0</v>
      </c>
      <c r="H65" s="16"/>
      <c r="I65" s="18">
        <f>SUM(I53:I63)</f>
        <v>0</v>
      </c>
      <c r="J65" s="16"/>
      <c r="K65" s="18">
        <f>SUM(K53:K63)</f>
        <v>0</v>
      </c>
      <c r="L65" s="16"/>
    </row>
    <row r="66" spans="1:12" ht="15">
      <c r="A66" s="9">
        <v>7.6</v>
      </c>
      <c r="B66" s="14" t="s">
        <v>16</v>
      </c>
      <c r="C66" s="15"/>
      <c r="D66" s="16"/>
      <c r="E66" s="15"/>
      <c r="F66" s="51"/>
      <c r="G66" s="15"/>
      <c r="H66" s="51"/>
      <c r="I66" s="15"/>
      <c r="J66" s="51"/>
      <c r="K66" s="15"/>
      <c r="L66" s="51"/>
    </row>
    <row r="67" spans="1:12" ht="15">
      <c r="A67" s="9">
        <v>6.8</v>
      </c>
      <c r="B67" s="14" t="s">
        <v>17</v>
      </c>
      <c r="C67" s="15"/>
      <c r="D67" s="16"/>
      <c r="E67" s="15"/>
      <c r="F67" s="51"/>
      <c r="G67" s="15"/>
      <c r="H67" s="51"/>
      <c r="I67" s="15"/>
      <c r="J67" s="51"/>
      <c r="K67" s="15"/>
      <c r="L67" s="51"/>
    </row>
    <row r="68" spans="1:12" ht="15">
      <c r="A68" s="9">
        <v>4.2</v>
      </c>
      <c r="B68" s="14" t="s">
        <v>47</v>
      </c>
      <c r="C68" s="15"/>
      <c r="D68" s="16"/>
      <c r="E68" s="15"/>
      <c r="F68" s="51"/>
      <c r="G68" s="15"/>
      <c r="H68" s="51"/>
      <c r="I68" s="15"/>
      <c r="J68" s="51"/>
      <c r="K68" s="15"/>
      <c r="L68" s="51"/>
    </row>
    <row r="69" spans="1:12" ht="15">
      <c r="A69" s="9">
        <v>6.8</v>
      </c>
      <c r="B69" s="14" t="s">
        <v>18</v>
      </c>
      <c r="C69" s="15"/>
      <c r="D69" s="16"/>
      <c r="E69" s="15"/>
      <c r="F69" s="51"/>
      <c r="G69" s="15"/>
      <c r="H69" s="51"/>
      <c r="I69" s="15"/>
      <c r="J69" s="51"/>
      <c r="K69" s="15"/>
      <c r="L69" s="51"/>
    </row>
    <row r="70" spans="1:12" ht="15">
      <c r="A70" s="9">
        <v>6.2</v>
      </c>
      <c r="B70" s="14" t="s">
        <v>34</v>
      </c>
      <c r="C70" s="15"/>
      <c r="D70" s="16"/>
      <c r="E70" s="15"/>
      <c r="F70" s="51"/>
      <c r="G70" s="15"/>
      <c r="H70" s="51"/>
      <c r="I70" s="15"/>
      <c r="J70" s="51"/>
      <c r="K70" s="15"/>
      <c r="L70" s="51"/>
    </row>
    <row r="71" spans="1:12" ht="15">
      <c r="A71" s="9">
        <v>3.8</v>
      </c>
      <c r="B71" s="37" t="s">
        <v>48</v>
      </c>
      <c r="C71" s="15"/>
      <c r="D71" s="16"/>
      <c r="E71" s="15"/>
      <c r="F71" s="51"/>
      <c r="G71" s="15"/>
      <c r="H71" s="51"/>
      <c r="I71" s="15"/>
      <c r="J71" s="51"/>
      <c r="K71" s="15"/>
      <c r="L71" s="51"/>
    </row>
    <row r="72" spans="1:12" ht="15">
      <c r="A72" s="9">
        <v>4.5</v>
      </c>
      <c r="B72" s="14" t="s">
        <v>19</v>
      </c>
      <c r="C72" s="15"/>
      <c r="D72" s="16"/>
      <c r="E72" s="15"/>
      <c r="F72" s="51"/>
      <c r="G72" s="15"/>
      <c r="H72" s="51"/>
      <c r="I72" s="15"/>
      <c r="J72" s="51"/>
      <c r="K72" s="15"/>
      <c r="L72" s="51"/>
    </row>
    <row r="73" spans="1:12" ht="15">
      <c r="A73" s="9">
        <v>3.9</v>
      </c>
      <c r="B73" s="14" t="s">
        <v>35</v>
      </c>
      <c r="C73" s="15"/>
      <c r="D73" s="16"/>
      <c r="E73" s="15"/>
      <c r="F73" s="51"/>
      <c r="G73" s="15"/>
      <c r="H73" s="51"/>
      <c r="I73" s="15"/>
      <c r="J73" s="51"/>
      <c r="K73" s="15"/>
      <c r="L73" s="51"/>
    </row>
    <row r="74" spans="1:12" ht="15">
      <c r="A74" s="9">
        <v>2.9</v>
      </c>
      <c r="B74" s="14" t="s">
        <v>49</v>
      </c>
      <c r="C74" s="15"/>
      <c r="D74" s="16"/>
      <c r="E74" s="15"/>
      <c r="F74" s="51"/>
      <c r="G74" s="15"/>
      <c r="H74" s="51"/>
      <c r="I74" s="15"/>
      <c r="J74" s="51"/>
      <c r="K74" s="15"/>
      <c r="L74" s="51"/>
    </row>
    <row r="75" spans="1:12" ht="15">
      <c r="A75" s="9">
        <v>3.6</v>
      </c>
      <c r="B75" s="14" t="s">
        <v>36</v>
      </c>
      <c r="C75" s="15"/>
      <c r="D75" s="16"/>
      <c r="E75" s="15"/>
      <c r="F75" s="51"/>
      <c r="G75" s="15"/>
      <c r="H75" s="51"/>
      <c r="I75" s="15"/>
      <c r="J75" s="51"/>
      <c r="K75" s="15"/>
      <c r="L75" s="51"/>
    </row>
    <row r="76" spans="1:12" ht="15">
      <c r="A76" s="9">
        <v>3.2</v>
      </c>
      <c r="B76" s="14" t="s">
        <v>50</v>
      </c>
      <c r="C76" s="15"/>
      <c r="D76" s="16"/>
      <c r="E76" s="15"/>
      <c r="F76" s="51"/>
      <c r="G76" s="15"/>
      <c r="H76" s="51"/>
      <c r="I76" s="15"/>
      <c r="J76" s="51"/>
      <c r="K76" s="15"/>
      <c r="L76" s="51"/>
    </row>
    <row r="77" spans="1:12" ht="15">
      <c r="A77" s="9">
        <v>2.4</v>
      </c>
      <c r="B77" s="14" t="s">
        <v>51</v>
      </c>
      <c r="C77" s="15"/>
      <c r="D77" s="16"/>
      <c r="E77" s="15"/>
      <c r="F77" s="51"/>
      <c r="G77" s="15"/>
      <c r="H77" s="51"/>
      <c r="I77" s="15"/>
      <c r="J77" s="51"/>
      <c r="K77" s="15"/>
      <c r="L77" s="51"/>
    </row>
    <row r="78" spans="1:12" ht="15">
      <c r="A78" s="9"/>
      <c r="B78" s="17" t="s">
        <v>20</v>
      </c>
      <c r="C78" s="18">
        <f>SUM(C66:C77)</f>
        <v>0</v>
      </c>
      <c r="D78" s="16"/>
      <c r="E78" s="18">
        <f>SUM(E66:E77)</f>
        <v>0</v>
      </c>
      <c r="F78" s="16"/>
      <c r="G78" s="18">
        <f>SUM(G66:G77)</f>
        <v>0</v>
      </c>
      <c r="H78" s="16"/>
      <c r="I78" s="18">
        <f>SUM(I66:I77)</f>
        <v>0</v>
      </c>
      <c r="J78" s="16"/>
      <c r="K78" s="18">
        <f>SUM(K66:K77)</f>
        <v>0</v>
      </c>
      <c r="L78" s="16"/>
    </row>
    <row r="79" spans="2:12" ht="12.75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3"/>
    </row>
    <row r="81" ht="12.75">
      <c r="A81" s="7" t="s">
        <v>60</v>
      </c>
    </row>
    <row r="83" spans="2:12" ht="12.75" customHeight="1">
      <c r="B83" s="62" t="s">
        <v>4</v>
      </c>
      <c r="C83" s="62" t="s">
        <v>68</v>
      </c>
      <c r="D83" s="62" t="s">
        <v>5</v>
      </c>
      <c r="E83" s="62" t="s">
        <v>69</v>
      </c>
      <c r="F83" s="62" t="s">
        <v>5</v>
      </c>
      <c r="G83" s="62" t="s">
        <v>70</v>
      </c>
      <c r="H83" s="62" t="s">
        <v>5</v>
      </c>
      <c r="I83" s="62" t="s">
        <v>71</v>
      </c>
      <c r="J83" s="62" t="s">
        <v>5</v>
      </c>
      <c r="K83" s="62" t="s">
        <v>72</v>
      </c>
      <c r="L83" s="62" t="s">
        <v>5</v>
      </c>
    </row>
    <row r="84" spans="2:12" ht="32.25" customHeight="1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2:12" ht="15">
      <c r="B85" s="14" t="s">
        <v>6</v>
      </c>
      <c r="C85" s="49">
        <f>$C$27*C40/100</f>
        <v>0</v>
      </c>
      <c r="D85" s="50"/>
      <c r="E85" s="49">
        <f>$E$27*E40/100</f>
        <v>0</v>
      </c>
      <c r="F85" s="51"/>
      <c r="G85" s="49">
        <f>$G$27*G40/100</f>
        <v>0</v>
      </c>
      <c r="H85" s="51"/>
      <c r="I85" s="49">
        <f>$I$27*I40/100</f>
        <v>0</v>
      </c>
      <c r="J85" s="51"/>
      <c r="K85" s="49">
        <f>$K$27*K40/100</f>
        <v>0</v>
      </c>
      <c r="L85" s="51"/>
    </row>
    <row r="86" spans="2:12" ht="15">
      <c r="B86" s="14" t="s">
        <v>7</v>
      </c>
      <c r="C86" s="49">
        <f aca="true" t="shared" si="1" ref="C86:C96">$C$27*C41/100</f>
        <v>0</v>
      </c>
      <c r="D86" s="50"/>
      <c r="E86" s="49">
        <f aca="true" t="shared" si="2" ref="E86:E96">$E$27*E41/100</f>
        <v>0</v>
      </c>
      <c r="F86" s="51"/>
      <c r="G86" s="49">
        <f aca="true" t="shared" si="3" ref="G86:G96">$G$27*G41/100</f>
        <v>0</v>
      </c>
      <c r="H86" s="51"/>
      <c r="I86" s="49">
        <f aca="true" t="shared" si="4" ref="I86:I96">$I$27*I41/100</f>
        <v>0</v>
      </c>
      <c r="J86" s="51"/>
      <c r="K86" s="49">
        <f aca="true" t="shared" si="5" ref="K86:K96">$K$27*K41/100</f>
        <v>0</v>
      </c>
      <c r="L86" s="51"/>
    </row>
    <row r="87" spans="2:12" ht="15">
      <c r="B87" s="14" t="s">
        <v>37</v>
      </c>
      <c r="C87" s="49">
        <f t="shared" si="1"/>
        <v>0</v>
      </c>
      <c r="D87" s="50"/>
      <c r="E87" s="49">
        <f t="shared" si="2"/>
        <v>0</v>
      </c>
      <c r="F87" s="51"/>
      <c r="G87" s="49">
        <f t="shared" si="3"/>
        <v>0</v>
      </c>
      <c r="H87" s="51"/>
      <c r="I87" s="49">
        <f t="shared" si="4"/>
        <v>0</v>
      </c>
      <c r="J87" s="51"/>
      <c r="K87" s="49">
        <f t="shared" si="5"/>
        <v>0</v>
      </c>
      <c r="L87" s="51"/>
    </row>
    <row r="88" spans="2:12" ht="15">
      <c r="B88" s="14" t="s">
        <v>8</v>
      </c>
      <c r="C88" s="49">
        <f t="shared" si="1"/>
        <v>0</v>
      </c>
      <c r="D88" s="50"/>
      <c r="E88" s="49">
        <f t="shared" si="2"/>
        <v>0</v>
      </c>
      <c r="F88" s="51"/>
      <c r="G88" s="49">
        <f t="shared" si="3"/>
        <v>0</v>
      </c>
      <c r="H88" s="51"/>
      <c r="I88" s="49">
        <f t="shared" si="4"/>
        <v>0</v>
      </c>
      <c r="J88" s="51"/>
      <c r="K88" s="49">
        <f t="shared" si="5"/>
        <v>0</v>
      </c>
      <c r="L88" s="51"/>
    </row>
    <row r="89" spans="2:12" ht="15">
      <c r="B89" s="14" t="s">
        <v>28</v>
      </c>
      <c r="C89" s="49">
        <f t="shared" si="1"/>
        <v>0</v>
      </c>
      <c r="D89" s="50"/>
      <c r="E89" s="49">
        <f t="shared" si="2"/>
        <v>0</v>
      </c>
      <c r="F89" s="51"/>
      <c r="G89" s="49">
        <f t="shared" si="3"/>
        <v>0</v>
      </c>
      <c r="H89" s="51"/>
      <c r="I89" s="49">
        <f t="shared" si="4"/>
        <v>0</v>
      </c>
      <c r="J89" s="51"/>
      <c r="K89" s="49">
        <f t="shared" si="5"/>
        <v>0</v>
      </c>
      <c r="L89" s="51"/>
    </row>
    <row r="90" spans="2:12" ht="15">
      <c r="B90" s="37" t="s">
        <v>38</v>
      </c>
      <c r="C90" s="49">
        <f t="shared" si="1"/>
        <v>0</v>
      </c>
      <c r="D90" s="50"/>
      <c r="E90" s="49">
        <f t="shared" si="2"/>
        <v>0</v>
      </c>
      <c r="F90" s="51"/>
      <c r="G90" s="49">
        <f t="shared" si="3"/>
        <v>0</v>
      </c>
      <c r="H90" s="51"/>
      <c r="I90" s="49">
        <f t="shared" si="4"/>
        <v>0</v>
      </c>
      <c r="J90" s="51"/>
      <c r="K90" s="49">
        <f t="shared" si="5"/>
        <v>0</v>
      </c>
      <c r="L90" s="51"/>
    </row>
    <row r="91" spans="2:12" ht="15">
      <c r="B91" s="14" t="s">
        <v>9</v>
      </c>
      <c r="C91" s="49">
        <f t="shared" si="1"/>
        <v>0</v>
      </c>
      <c r="D91" s="50"/>
      <c r="E91" s="49">
        <f t="shared" si="2"/>
        <v>0</v>
      </c>
      <c r="F91" s="51"/>
      <c r="G91" s="49">
        <f t="shared" si="3"/>
        <v>0</v>
      </c>
      <c r="H91" s="51"/>
      <c r="I91" s="49">
        <f t="shared" si="4"/>
        <v>0</v>
      </c>
      <c r="J91" s="51"/>
      <c r="K91" s="49">
        <f t="shared" si="5"/>
        <v>0</v>
      </c>
      <c r="L91" s="51"/>
    </row>
    <row r="92" spans="2:12" ht="15">
      <c r="B92" s="14" t="s">
        <v>29</v>
      </c>
      <c r="C92" s="49">
        <f t="shared" si="1"/>
        <v>0</v>
      </c>
      <c r="D92" s="50"/>
      <c r="E92" s="49">
        <f t="shared" si="2"/>
        <v>0</v>
      </c>
      <c r="F92" s="51"/>
      <c r="G92" s="49">
        <f t="shared" si="3"/>
        <v>0</v>
      </c>
      <c r="H92" s="51"/>
      <c r="I92" s="49">
        <f t="shared" si="4"/>
        <v>0</v>
      </c>
      <c r="J92" s="51"/>
      <c r="K92" s="49">
        <f t="shared" si="5"/>
        <v>0</v>
      </c>
      <c r="L92" s="51"/>
    </row>
    <row r="93" spans="2:12" ht="15">
      <c r="B93" s="14" t="s">
        <v>39</v>
      </c>
      <c r="C93" s="49">
        <f t="shared" si="1"/>
        <v>0</v>
      </c>
      <c r="D93" s="50"/>
      <c r="E93" s="49">
        <f t="shared" si="2"/>
        <v>0</v>
      </c>
      <c r="F93" s="51"/>
      <c r="G93" s="49">
        <f t="shared" si="3"/>
        <v>0</v>
      </c>
      <c r="H93" s="51"/>
      <c r="I93" s="49">
        <f t="shared" si="4"/>
        <v>0</v>
      </c>
      <c r="J93" s="51"/>
      <c r="K93" s="49">
        <f t="shared" si="5"/>
        <v>0</v>
      </c>
      <c r="L93" s="51"/>
    </row>
    <row r="94" spans="2:12" ht="15">
      <c r="B94" s="14" t="s">
        <v>30</v>
      </c>
      <c r="C94" s="49">
        <f t="shared" si="1"/>
        <v>0</v>
      </c>
      <c r="D94" s="50"/>
      <c r="E94" s="49">
        <f t="shared" si="2"/>
        <v>0</v>
      </c>
      <c r="F94" s="51"/>
      <c r="G94" s="49">
        <f t="shared" si="3"/>
        <v>0</v>
      </c>
      <c r="H94" s="51"/>
      <c r="I94" s="49">
        <f t="shared" si="4"/>
        <v>0</v>
      </c>
      <c r="J94" s="51"/>
      <c r="K94" s="49">
        <f t="shared" si="5"/>
        <v>0</v>
      </c>
      <c r="L94" s="51"/>
    </row>
    <row r="95" spans="2:12" ht="15">
      <c r="B95" s="14" t="s">
        <v>40</v>
      </c>
      <c r="C95" s="49">
        <f t="shared" si="1"/>
        <v>0</v>
      </c>
      <c r="D95" s="50"/>
      <c r="E95" s="49">
        <f t="shared" si="2"/>
        <v>0</v>
      </c>
      <c r="F95" s="51"/>
      <c r="G95" s="49">
        <f t="shared" si="3"/>
        <v>0</v>
      </c>
      <c r="H95" s="51"/>
      <c r="I95" s="49">
        <f t="shared" si="4"/>
        <v>0</v>
      </c>
      <c r="J95" s="51"/>
      <c r="K95" s="49">
        <f t="shared" si="5"/>
        <v>0</v>
      </c>
      <c r="L95" s="51"/>
    </row>
    <row r="96" spans="2:12" ht="15">
      <c r="B96" s="14" t="s">
        <v>41</v>
      </c>
      <c r="C96" s="49">
        <f t="shared" si="1"/>
        <v>0</v>
      </c>
      <c r="D96" s="50"/>
      <c r="E96" s="49">
        <f t="shared" si="2"/>
        <v>0</v>
      </c>
      <c r="F96" s="51"/>
      <c r="G96" s="49">
        <f t="shared" si="3"/>
        <v>0</v>
      </c>
      <c r="H96" s="51"/>
      <c r="I96" s="49">
        <f t="shared" si="4"/>
        <v>0</v>
      </c>
      <c r="J96" s="51"/>
      <c r="K96" s="49">
        <f t="shared" si="5"/>
        <v>0</v>
      </c>
      <c r="L96" s="51"/>
    </row>
    <row r="97" spans="2:12" ht="15">
      <c r="B97" s="17" t="s">
        <v>10</v>
      </c>
      <c r="C97" s="52">
        <f>SUM(C85:C96)</f>
        <v>0</v>
      </c>
      <c r="D97" s="53"/>
      <c r="E97" s="52">
        <f>SUM(E85:E96)</f>
        <v>0</v>
      </c>
      <c r="F97" s="54"/>
      <c r="G97" s="52">
        <f>SUM(G85:G96)</f>
        <v>0</v>
      </c>
      <c r="H97" s="54"/>
      <c r="I97" s="52">
        <f>SUM(I85:I96)</f>
        <v>0</v>
      </c>
      <c r="J97" s="54"/>
      <c r="K97" s="52">
        <f>SUM(K85:K96)</f>
        <v>0</v>
      </c>
      <c r="L97" s="32"/>
    </row>
    <row r="98" spans="2:12" ht="15">
      <c r="B98" s="14" t="s">
        <v>11</v>
      </c>
      <c r="C98" s="49">
        <f>$C$28*C53/100</f>
        <v>0</v>
      </c>
      <c r="D98" s="53"/>
      <c r="E98" s="49">
        <f aca="true" t="shared" si="6" ref="E98:E109">$E$28*E53/100</f>
        <v>0</v>
      </c>
      <c r="F98" s="51"/>
      <c r="G98" s="49">
        <f>$G$28*G53/100</f>
        <v>0</v>
      </c>
      <c r="H98" s="51"/>
      <c r="I98" s="49">
        <f>$I$28*I53/100</f>
        <v>0</v>
      </c>
      <c r="J98" s="51"/>
      <c r="K98" s="49">
        <f>$K$28*K53/100</f>
        <v>0</v>
      </c>
      <c r="L98" s="51"/>
    </row>
    <row r="99" spans="2:12" ht="15">
      <c r="B99" s="14" t="s">
        <v>12</v>
      </c>
      <c r="C99" s="49">
        <f aca="true" t="shared" si="7" ref="C99:C109">$C$28*C54/100</f>
        <v>0</v>
      </c>
      <c r="D99" s="53"/>
      <c r="E99" s="49">
        <f t="shared" si="6"/>
        <v>0</v>
      </c>
      <c r="F99" s="51"/>
      <c r="G99" s="49">
        <f aca="true" t="shared" si="8" ref="G99:G109">$G$28*G54/100</f>
        <v>0</v>
      </c>
      <c r="H99" s="51"/>
      <c r="I99" s="49">
        <f aca="true" t="shared" si="9" ref="I99:I109">$I$28*I54/100</f>
        <v>0</v>
      </c>
      <c r="J99" s="51"/>
      <c r="K99" s="49">
        <f aca="true" t="shared" si="10" ref="K99:K109">$K$28*K54/100</f>
        <v>0</v>
      </c>
      <c r="L99" s="51"/>
    </row>
    <row r="100" spans="2:12" ht="15">
      <c r="B100" s="14" t="s">
        <v>42</v>
      </c>
      <c r="C100" s="49">
        <f t="shared" si="7"/>
        <v>0</v>
      </c>
      <c r="D100" s="53"/>
      <c r="E100" s="49">
        <f t="shared" si="6"/>
        <v>0</v>
      </c>
      <c r="F100" s="51"/>
      <c r="G100" s="49">
        <f t="shared" si="8"/>
        <v>0</v>
      </c>
      <c r="H100" s="51"/>
      <c r="I100" s="49">
        <f t="shared" si="9"/>
        <v>0</v>
      </c>
      <c r="J100" s="51"/>
      <c r="K100" s="49">
        <f t="shared" si="10"/>
        <v>0</v>
      </c>
      <c r="L100" s="51"/>
    </row>
    <row r="101" spans="2:12" ht="15">
      <c r="B101" s="14" t="s">
        <v>13</v>
      </c>
      <c r="C101" s="49">
        <f t="shared" si="7"/>
        <v>0</v>
      </c>
      <c r="D101" s="53"/>
      <c r="E101" s="49">
        <f t="shared" si="6"/>
        <v>0</v>
      </c>
      <c r="F101" s="51"/>
      <c r="G101" s="49">
        <f t="shared" si="8"/>
        <v>0</v>
      </c>
      <c r="H101" s="51"/>
      <c r="I101" s="49">
        <f t="shared" si="9"/>
        <v>0</v>
      </c>
      <c r="J101" s="51"/>
      <c r="K101" s="49">
        <f t="shared" si="10"/>
        <v>0</v>
      </c>
      <c r="L101" s="51"/>
    </row>
    <row r="102" spans="2:12" ht="15">
      <c r="B102" s="14" t="s">
        <v>31</v>
      </c>
      <c r="C102" s="49">
        <f t="shared" si="7"/>
        <v>0</v>
      </c>
      <c r="D102" s="53"/>
      <c r="E102" s="49">
        <f t="shared" si="6"/>
        <v>0</v>
      </c>
      <c r="F102" s="51"/>
      <c r="G102" s="49">
        <f t="shared" si="8"/>
        <v>0</v>
      </c>
      <c r="H102" s="51"/>
      <c r="I102" s="49">
        <f t="shared" si="9"/>
        <v>0</v>
      </c>
      <c r="J102" s="51"/>
      <c r="K102" s="49">
        <f t="shared" si="10"/>
        <v>0</v>
      </c>
      <c r="L102" s="51"/>
    </row>
    <row r="103" spans="2:12" ht="15">
      <c r="B103" s="37" t="s">
        <v>43</v>
      </c>
      <c r="C103" s="49">
        <f t="shared" si="7"/>
        <v>0</v>
      </c>
      <c r="D103" s="53"/>
      <c r="E103" s="49">
        <f t="shared" si="6"/>
        <v>0</v>
      </c>
      <c r="F103" s="51"/>
      <c r="G103" s="49">
        <f t="shared" si="8"/>
        <v>0</v>
      </c>
      <c r="H103" s="51"/>
      <c r="I103" s="49">
        <f t="shared" si="9"/>
        <v>0</v>
      </c>
      <c r="J103" s="51"/>
      <c r="K103" s="49">
        <f t="shared" si="10"/>
        <v>0</v>
      </c>
      <c r="L103" s="51"/>
    </row>
    <row r="104" spans="2:12" ht="15">
      <c r="B104" s="14" t="s">
        <v>14</v>
      </c>
      <c r="C104" s="49">
        <f t="shared" si="7"/>
        <v>0</v>
      </c>
      <c r="D104" s="53"/>
      <c r="E104" s="49">
        <f t="shared" si="6"/>
        <v>0</v>
      </c>
      <c r="F104" s="51"/>
      <c r="G104" s="49">
        <f t="shared" si="8"/>
        <v>0</v>
      </c>
      <c r="H104" s="51"/>
      <c r="I104" s="49">
        <f t="shared" si="9"/>
        <v>0</v>
      </c>
      <c r="J104" s="51"/>
      <c r="K104" s="49">
        <f t="shared" si="10"/>
        <v>0</v>
      </c>
      <c r="L104" s="51"/>
    </row>
    <row r="105" spans="2:12" ht="15">
      <c r="B105" s="14" t="s">
        <v>32</v>
      </c>
      <c r="C105" s="49">
        <f t="shared" si="7"/>
        <v>0</v>
      </c>
      <c r="D105" s="50"/>
      <c r="E105" s="49">
        <f t="shared" si="6"/>
        <v>0</v>
      </c>
      <c r="F105" s="51"/>
      <c r="G105" s="49">
        <f t="shared" si="8"/>
        <v>0</v>
      </c>
      <c r="H105" s="51"/>
      <c r="I105" s="49">
        <f t="shared" si="9"/>
        <v>0</v>
      </c>
      <c r="J105" s="51"/>
      <c r="K105" s="49">
        <f t="shared" si="10"/>
        <v>0</v>
      </c>
      <c r="L105" s="51"/>
    </row>
    <row r="106" spans="2:12" ht="15">
      <c r="B106" s="14" t="s">
        <v>44</v>
      </c>
      <c r="C106" s="49">
        <f t="shared" si="7"/>
        <v>0</v>
      </c>
      <c r="D106" s="50"/>
      <c r="E106" s="49">
        <f t="shared" si="6"/>
        <v>0</v>
      </c>
      <c r="F106" s="51"/>
      <c r="G106" s="49">
        <f t="shared" si="8"/>
        <v>0</v>
      </c>
      <c r="H106" s="51"/>
      <c r="I106" s="49">
        <f t="shared" si="9"/>
        <v>0</v>
      </c>
      <c r="J106" s="51"/>
      <c r="K106" s="49">
        <f t="shared" si="10"/>
        <v>0</v>
      </c>
      <c r="L106" s="51"/>
    </row>
    <row r="107" spans="2:12" ht="15">
      <c r="B107" s="14" t="s">
        <v>33</v>
      </c>
      <c r="C107" s="49">
        <f t="shared" si="7"/>
        <v>0</v>
      </c>
      <c r="D107" s="50"/>
      <c r="E107" s="49">
        <f t="shared" si="6"/>
        <v>0</v>
      </c>
      <c r="F107" s="51"/>
      <c r="G107" s="49">
        <f t="shared" si="8"/>
        <v>0</v>
      </c>
      <c r="H107" s="51"/>
      <c r="I107" s="49">
        <f t="shared" si="9"/>
        <v>0</v>
      </c>
      <c r="J107" s="51"/>
      <c r="K107" s="49">
        <f t="shared" si="10"/>
        <v>0</v>
      </c>
      <c r="L107" s="51"/>
    </row>
    <row r="108" spans="2:12" ht="15">
      <c r="B108" s="14" t="s">
        <v>45</v>
      </c>
      <c r="C108" s="49">
        <f t="shared" si="7"/>
        <v>0</v>
      </c>
      <c r="D108" s="50"/>
      <c r="E108" s="49">
        <f t="shared" si="6"/>
        <v>0</v>
      </c>
      <c r="F108" s="51"/>
      <c r="G108" s="49">
        <f t="shared" si="8"/>
        <v>0</v>
      </c>
      <c r="H108" s="51"/>
      <c r="I108" s="49">
        <f t="shared" si="9"/>
        <v>0</v>
      </c>
      <c r="J108" s="51"/>
      <c r="K108" s="49">
        <f t="shared" si="10"/>
        <v>0</v>
      </c>
      <c r="L108" s="51"/>
    </row>
    <row r="109" spans="2:12" ht="15">
      <c r="B109" s="14" t="s">
        <v>46</v>
      </c>
      <c r="C109" s="49">
        <f t="shared" si="7"/>
        <v>0</v>
      </c>
      <c r="D109" s="50"/>
      <c r="E109" s="49">
        <f t="shared" si="6"/>
        <v>0</v>
      </c>
      <c r="F109" s="51"/>
      <c r="G109" s="49">
        <f t="shared" si="8"/>
        <v>0</v>
      </c>
      <c r="H109" s="51"/>
      <c r="I109" s="49">
        <f t="shared" si="9"/>
        <v>0</v>
      </c>
      <c r="J109" s="51"/>
      <c r="K109" s="49">
        <f t="shared" si="10"/>
        <v>0</v>
      </c>
      <c r="L109" s="51"/>
    </row>
    <row r="110" spans="2:12" ht="15">
      <c r="B110" s="17" t="s">
        <v>15</v>
      </c>
      <c r="C110" s="52">
        <f>SUM(C98:C109)</f>
        <v>0</v>
      </c>
      <c r="D110" s="53"/>
      <c r="E110" s="52">
        <f>SUM(E98:E109)</f>
        <v>0</v>
      </c>
      <c r="F110" s="54"/>
      <c r="G110" s="52">
        <f>SUM(G98:G109)</f>
        <v>0</v>
      </c>
      <c r="H110" s="54"/>
      <c r="I110" s="52">
        <f>SUM(I98:I109)</f>
        <v>0</v>
      </c>
      <c r="J110" s="54"/>
      <c r="K110" s="52">
        <f>SUM(K98:K109)</f>
        <v>0</v>
      </c>
      <c r="L110" s="32"/>
    </row>
    <row r="111" spans="2:12" ht="15">
      <c r="B111" s="14" t="s">
        <v>16</v>
      </c>
      <c r="C111" s="49">
        <f>$C$29*C66/100</f>
        <v>0</v>
      </c>
      <c r="D111" s="53"/>
      <c r="E111" s="49">
        <f>$E$29*E66/100</f>
        <v>0</v>
      </c>
      <c r="F111" s="51"/>
      <c r="G111" s="49">
        <f>$G$29*G66/100</f>
        <v>0</v>
      </c>
      <c r="H111" s="51"/>
      <c r="I111" s="49">
        <f>$I$29*I66/100</f>
        <v>0</v>
      </c>
      <c r="J111" s="51"/>
      <c r="K111" s="49">
        <f>$K$29*K66/100</f>
        <v>0</v>
      </c>
      <c r="L111" s="51"/>
    </row>
    <row r="112" spans="2:12" ht="15">
      <c r="B112" s="14" t="s">
        <v>17</v>
      </c>
      <c r="C112" s="49">
        <f aca="true" t="shared" si="11" ref="C112:C122">$C$29*C67/100</f>
        <v>0</v>
      </c>
      <c r="D112" s="53"/>
      <c r="E112" s="49">
        <f aca="true" t="shared" si="12" ref="E112:E122">$E$29*E67/100</f>
        <v>0</v>
      </c>
      <c r="F112" s="51"/>
      <c r="G112" s="49">
        <f aca="true" t="shared" si="13" ref="G112:G122">$G$29*G67/100</f>
        <v>0</v>
      </c>
      <c r="H112" s="51"/>
      <c r="I112" s="49">
        <f aca="true" t="shared" si="14" ref="I112:I122">$I$29*I67/100</f>
        <v>0</v>
      </c>
      <c r="J112" s="51"/>
      <c r="K112" s="49">
        <f aca="true" t="shared" si="15" ref="K112:K122">$K$29*K67/100</f>
        <v>0</v>
      </c>
      <c r="L112" s="51"/>
    </row>
    <row r="113" spans="2:12" ht="15">
      <c r="B113" s="14" t="s">
        <v>47</v>
      </c>
      <c r="C113" s="49">
        <f t="shared" si="11"/>
        <v>0</v>
      </c>
      <c r="D113" s="53"/>
      <c r="E113" s="49">
        <f t="shared" si="12"/>
        <v>0</v>
      </c>
      <c r="F113" s="51"/>
      <c r="G113" s="49">
        <f t="shared" si="13"/>
        <v>0</v>
      </c>
      <c r="H113" s="51"/>
      <c r="I113" s="49">
        <f t="shared" si="14"/>
        <v>0</v>
      </c>
      <c r="J113" s="51"/>
      <c r="K113" s="49">
        <f t="shared" si="15"/>
        <v>0</v>
      </c>
      <c r="L113" s="51"/>
    </row>
    <row r="114" spans="2:12" ht="15">
      <c r="B114" s="14" t="s">
        <v>18</v>
      </c>
      <c r="C114" s="49">
        <f t="shared" si="11"/>
        <v>0</v>
      </c>
      <c r="D114" s="53"/>
      <c r="E114" s="49">
        <f t="shared" si="12"/>
        <v>0</v>
      </c>
      <c r="F114" s="51"/>
      <c r="G114" s="49">
        <f t="shared" si="13"/>
        <v>0</v>
      </c>
      <c r="H114" s="51"/>
      <c r="I114" s="49">
        <f t="shared" si="14"/>
        <v>0</v>
      </c>
      <c r="J114" s="51"/>
      <c r="K114" s="49">
        <f t="shared" si="15"/>
        <v>0</v>
      </c>
      <c r="L114" s="51"/>
    </row>
    <row r="115" spans="2:12" ht="15">
      <c r="B115" s="14" t="s">
        <v>34</v>
      </c>
      <c r="C115" s="49">
        <f t="shared" si="11"/>
        <v>0</v>
      </c>
      <c r="D115" s="53"/>
      <c r="E115" s="49">
        <f t="shared" si="12"/>
        <v>0</v>
      </c>
      <c r="F115" s="51"/>
      <c r="G115" s="49">
        <f t="shared" si="13"/>
        <v>0</v>
      </c>
      <c r="H115" s="51"/>
      <c r="I115" s="49">
        <f t="shared" si="14"/>
        <v>0</v>
      </c>
      <c r="J115" s="51"/>
      <c r="K115" s="49">
        <f t="shared" si="15"/>
        <v>0</v>
      </c>
      <c r="L115" s="51"/>
    </row>
    <row r="116" spans="2:12" ht="15">
      <c r="B116" s="37" t="s">
        <v>48</v>
      </c>
      <c r="C116" s="49">
        <f t="shared" si="11"/>
        <v>0</v>
      </c>
      <c r="D116" s="53"/>
      <c r="E116" s="49">
        <f t="shared" si="12"/>
        <v>0</v>
      </c>
      <c r="F116" s="51"/>
      <c r="G116" s="49">
        <f t="shared" si="13"/>
        <v>0</v>
      </c>
      <c r="H116" s="51"/>
      <c r="I116" s="49">
        <f t="shared" si="14"/>
        <v>0</v>
      </c>
      <c r="J116" s="51"/>
      <c r="K116" s="49">
        <f t="shared" si="15"/>
        <v>0</v>
      </c>
      <c r="L116" s="51"/>
    </row>
    <row r="117" spans="2:12" ht="15">
      <c r="B117" s="14" t="s">
        <v>19</v>
      </c>
      <c r="C117" s="49">
        <f t="shared" si="11"/>
        <v>0</v>
      </c>
      <c r="D117" s="53"/>
      <c r="E117" s="49">
        <f t="shared" si="12"/>
        <v>0</v>
      </c>
      <c r="F117" s="51"/>
      <c r="G117" s="49">
        <f t="shared" si="13"/>
        <v>0</v>
      </c>
      <c r="H117" s="51"/>
      <c r="I117" s="49">
        <f t="shared" si="14"/>
        <v>0</v>
      </c>
      <c r="J117" s="51"/>
      <c r="K117" s="49">
        <f t="shared" si="15"/>
        <v>0</v>
      </c>
      <c r="L117" s="51"/>
    </row>
    <row r="118" spans="2:12" ht="15">
      <c r="B118" s="14" t="s">
        <v>35</v>
      </c>
      <c r="C118" s="49">
        <f t="shared" si="11"/>
        <v>0</v>
      </c>
      <c r="D118" s="50"/>
      <c r="E118" s="49">
        <f t="shared" si="12"/>
        <v>0</v>
      </c>
      <c r="F118" s="51"/>
      <c r="G118" s="49">
        <f t="shared" si="13"/>
        <v>0</v>
      </c>
      <c r="H118" s="51"/>
      <c r="I118" s="49">
        <f t="shared" si="14"/>
        <v>0</v>
      </c>
      <c r="J118" s="51"/>
      <c r="K118" s="49">
        <f t="shared" si="15"/>
        <v>0</v>
      </c>
      <c r="L118" s="51"/>
    </row>
    <row r="119" spans="2:12" ht="15">
      <c r="B119" s="14" t="s">
        <v>49</v>
      </c>
      <c r="C119" s="49">
        <f t="shared" si="11"/>
        <v>0</v>
      </c>
      <c r="D119" s="50"/>
      <c r="E119" s="49">
        <f t="shared" si="12"/>
        <v>0</v>
      </c>
      <c r="F119" s="51"/>
      <c r="G119" s="49">
        <f t="shared" si="13"/>
        <v>0</v>
      </c>
      <c r="H119" s="51"/>
      <c r="I119" s="49">
        <f t="shared" si="14"/>
        <v>0</v>
      </c>
      <c r="J119" s="51"/>
      <c r="K119" s="49">
        <f t="shared" si="15"/>
        <v>0</v>
      </c>
      <c r="L119" s="51"/>
    </row>
    <row r="120" spans="2:12" ht="15">
      <c r="B120" s="14" t="s">
        <v>36</v>
      </c>
      <c r="C120" s="49">
        <f t="shared" si="11"/>
        <v>0</v>
      </c>
      <c r="D120" s="50"/>
      <c r="E120" s="49">
        <f t="shared" si="12"/>
        <v>0</v>
      </c>
      <c r="F120" s="51"/>
      <c r="G120" s="49">
        <f t="shared" si="13"/>
        <v>0</v>
      </c>
      <c r="H120" s="51"/>
      <c r="I120" s="49">
        <f t="shared" si="14"/>
        <v>0</v>
      </c>
      <c r="J120" s="51"/>
      <c r="K120" s="49">
        <f t="shared" si="15"/>
        <v>0</v>
      </c>
      <c r="L120" s="51"/>
    </row>
    <row r="121" spans="2:12" ht="15">
      <c r="B121" s="14" t="s">
        <v>50</v>
      </c>
      <c r="C121" s="49">
        <f t="shared" si="11"/>
        <v>0</v>
      </c>
      <c r="D121" s="50"/>
      <c r="E121" s="49">
        <f t="shared" si="12"/>
        <v>0</v>
      </c>
      <c r="F121" s="51"/>
      <c r="G121" s="49">
        <f t="shared" si="13"/>
        <v>0</v>
      </c>
      <c r="H121" s="51"/>
      <c r="I121" s="49">
        <f t="shared" si="14"/>
        <v>0</v>
      </c>
      <c r="J121" s="51"/>
      <c r="K121" s="49">
        <f t="shared" si="15"/>
        <v>0</v>
      </c>
      <c r="L121" s="51"/>
    </row>
    <row r="122" spans="2:12" ht="15">
      <c r="B122" s="14" t="s">
        <v>51</v>
      </c>
      <c r="C122" s="49">
        <f t="shared" si="11"/>
        <v>0</v>
      </c>
      <c r="D122" s="50"/>
      <c r="E122" s="49">
        <f t="shared" si="12"/>
        <v>0</v>
      </c>
      <c r="F122" s="51"/>
      <c r="G122" s="49">
        <f t="shared" si="13"/>
        <v>0</v>
      </c>
      <c r="H122" s="51"/>
      <c r="I122" s="49">
        <f t="shared" si="14"/>
        <v>0</v>
      </c>
      <c r="J122" s="51"/>
      <c r="K122" s="49">
        <f t="shared" si="15"/>
        <v>0</v>
      </c>
      <c r="L122" s="51"/>
    </row>
    <row r="123" spans="2:12" ht="15">
      <c r="B123" s="17" t="s">
        <v>20</v>
      </c>
      <c r="C123" s="52">
        <f>SUM(C111:C122)</f>
        <v>0</v>
      </c>
      <c r="D123" s="53"/>
      <c r="E123" s="52">
        <f>SUM(E111:E122)</f>
        <v>0</v>
      </c>
      <c r="F123" s="54"/>
      <c r="G123" s="52">
        <f>SUM(G111:G122)</f>
        <v>0</v>
      </c>
      <c r="H123" s="51"/>
      <c r="I123" s="52">
        <f>SUM(I111:I122)</f>
        <v>0</v>
      </c>
      <c r="J123" s="54"/>
      <c r="K123" s="52">
        <f>SUM(K111:K122)</f>
        <v>0</v>
      </c>
      <c r="L123" s="32"/>
    </row>
    <row r="124" spans="2:12" s="55" customFormat="1" ht="21" customHeight="1">
      <c r="B124" s="17" t="s">
        <v>66</v>
      </c>
      <c r="C124" s="56">
        <f>C97+C110+C123</f>
        <v>0</v>
      </c>
      <c r="D124" s="57"/>
      <c r="E124" s="56">
        <f>E97+E110+E123</f>
        <v>0</v>
      </c>
      <c r="F124" s="57"/>
      <c r="G124" s="56">
        <f>G97+G110+G123</f>
        <v>0</v>
      </c>
      <c r="H124" s="57"/>
      <c r="I124" s="56">
        <f>I97+I110+I123</f>
        <v>0</v>
      </c>
      <c r="J124" s="57"/>
      <c r="K124" s="56">
        <f>K97+K110+K123</f>
        <v>0</v>
      </c>
      <c r="L124" s="58"/>
    </row>
    <row r="126" ht="12.75">
      <c r="A126" s="7" t="s">
        <v>61</v>
      </c>
    </row>
    <row r="128" spans="2:12" ht="12.75" customHeight="1">
      <c r="B128" s="62" t="s">
        <v>4</v>
      </c>
      <c r="C128" s="62" t="s">
        <v>73</v>
      </c>
      <c r="D128" s="62" t="s">
        <v>5</v>
      </c>
      <c r="E128" s="62" t="s">
        <v>63</v>
      </c>
      <c r="F128" s="62" t="s">
        <v>5</v>
      </c>
      <c r="G128" s="62" t="s">
        <v>64</v>
      </c>
      <c r="H128" s="62" t="s">
        <v>5</v>
      </c>
      <c r="I128" s="62" t="s">
        <v>65</v>
      </c>
      <c r="J128" s="62" t="s">
        <v>5</v>
      </c>
      <c r="K128" s="62" t="s">
        <v>74</v>
      </c>
      <c r="L128" s="62" t="s">
        <v>5</v>
      </c>
    </row>
    <row r="129" spans="2:12" ht="12.75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2:12" ht="15">
      <c r="B130" s="14" t="s">
        <v>6</v>
      </c>
      <c r="C130" s="28">
        <f>+C$27*C40*$A40/100/1000000</f>
        <v>0</v>
      </c>
      <c r="D130" s="33"/>
      <c r="E130" s="28">
        <f>+E$27*E40*$A40/100/1000000</f>
        <v>0</v>
      </c>
      <c r="F130" s="51"/>
      <c r="G130" s="28">
        <f>+G$27*G40*$A40/100/1000000</f>
        <v>0</v>
      </c>
      <c r="H130" s="51"/>
      <c r="I130" s="28">
        <f>+I$27*I40*$A40/100/1000000</f>
        <v>0</v>
      </c>
      <c r="J130" s="51"/>
      <c r="K130" s="28">
        <f>+K$27*K40*$A40/100/1000000</f>
        <v>0</v>
      </c>
      <c r="L130" s="51"/>
    </row>
    <row r="131" spans="2:12" ht="15">
      <c r="B131" s="14" t="s">
        <v>7</v>
      </c>
      <c r="C131" s="28">
        <f aca="true" t="shared" si="16" ref="C131:C141">+C$27*C41*$A41/100/1000000</f>
        <v>0</v>
      </c>
      <c r="D131" s="33"/>
      <c r="E131" s="28">
        <f aca="true" t="shared" si="17" ref="E131:E141">+E$27*E41*$A41/100/1000000</f>
        <v>0</v>
      </c>
      <c r="F131" s="51"/>
      <c r="G131" s="28">
        <f aca="true" t="shared" si="18" ref="G131:G141">+G$27*G41*$A41/100/1000000</f>
        <v>0</v>
      </c>
      <c r="H131" s="51"/>
      <c r="I131" s="28">
        <f aca="true" t="shared" si="19" ref="I131:I141">+I$27*I41*$A41/100/1000000</f>
        <v>0</v>
      </c>
      <c r="J131" s="51"/>
      <c r="K131" s="28">
        <f aca="true" t="shared" si="20" ref="K131:K141">+K$27*K41*$A41/100/1000000</f>
        <v>0</v>
      </c>
      <c r="L131" s="51"/>
    </row>
    <row r="132" spans="2:12" ht="15">
      <c r="B132" s="14" t="s">
        <v>37</v>
      </c>
      <c r="C132" s="28">
        <f t="shared" si="16"/>
        <v>0</v>
      </c>
      <c r="D132" s="33"/>
      <c r="E132" s="28">
        <f t="shared" si="17"/>
        <v>0</v>
      </c>
      <c r="F132" s="51"/>
      <c r="G132" s="28">
        <f t="shared" si="18"/>
        <v>0</v>
      </c>
      <c r="H132" s="51"/>
      <c r="I132" s="28">
        <f t="shared" si="19"/>
        <v>0</v>
      </c>
      <c r="J132" s="51"/>
      <c r="K132" s="28">
        <f t="shared" si="20"/>
        <v>0</v>
      </c>
      <c r="L132" s="51"/>
    </row>
    <row r="133" spans="2:12" ht="15">
      <c r="B133" s="14" t="s">
        <v>8</v>
      </c>
      <c r="C133" s="28">
        <f t="shared" si="16"/>
        <v>0</v>
      </c>
      <c r="D133" s="33"/>
      <c r="E133" s="28">
        <f t="shared" si="17"/>
        <v>0</v>
      </c>
      <c r="F133" s="51"/>
      <c r="G133" s="28">
        <f t="shared" si="18"/>
        <v>0</v>
      </c>
      <c r="H133" s="51"/>
      <c r="I133" s="28">
        <f t="shared" si="19"/>
        <v>0</v>
      </c>
      <c r="J133" s="51"/>
      <c r="K133" s="28">
        <f t="shared" si="20"/>
        <v>0</v>
      </c>
      <c r="L133" s="51"/>
    </row>
    <row r="134" spans="2:12" ht="15">
      <c r="B134" s="14" t="s">
        <v>28</v>
      </c>
      <c r="C134" s="28">
        <f t="shared" si="16"/>
        <v>0</v>
      </c>
      <c r="D134" s="33"/>
      <c r="E134" s="28">
        <f t="shared" si="17"/>
        <v>0</v>
      </c>
      <c r="F134" s="51"/>
      <c r="G134" s="28">
        <f t="shared" si="18"/>
        <v>0</v>
      </c>
      <c r="H134" s="51"/>
      <c r="I134" s="28">
        <f t="shared" si="19"/>
        <v>0</v>
      </c>
      <c r="J134" s="51"/>
      <c r="K134" s="28">
        <f t="shared" si="20"/>
        <v>0</v>
      </c>
      <c r="L134" s="51"/>
    </row>
    <row r="135" spans="2:12" ht="15">
      <c r="B135" s="37" t="s">
        <v>38</v>
      </c>
      <c r="C135" s="28">
        <f t="shared" si="16"/>
        <v>0</v>
      </c>
      <c r="D135" s="33"/>
      <c r="E135" s="28">
        <f t="shared" si="17"/>
        <v>0</v>
      </c>
      <c r="F135" s="51"/>
      <c r="G135" s="28">
        <f t="shared" si="18"/>
        <v>0</v>
      </c>
      <c r="H135" s="51"/>
      <c r="I135" s="28">
        <f t="shared" si="19"/>
        <v>0</v>
      </c>
      <c r="J135" s="51"/>
      <c r="K135" s="28">
        <f t="shared" si="20"/>
        <v>0</v>
      </c>
      <c r="L135" s="51"/>
    </row>
    <row r="136" spans="2:12" ht="15">
      <c r="B136" s="14" t="s">
        <v>9</v>
      </c>
      <c r="C136" s="28">
        <f t="shared" si="16"/>
        <v>0</v>
      </c>
      <c r="D136" s="33"/>
      <c r="E136" s="28">
        <f t="shared" si="17"/>
        <v>0</v>
      </c>
      <c r="F136" s="51"/>
      <c r="G136" s="28">
        <f t="shared" si="18"/>
        <v>0</v>
      </c>
      <c r="H136" s="51"/>
      <c r="I136" s="28">
        <f t="shared" si="19"/>
        <v>0</v>
      </c>
      <c r="J136" s="51"/>
      <c r="K136" s="28">
        <f t="shared" si="20"/>
        <v>0</v>
      </c>
      <c r="L136" s="51"/>
    </row>
    <row r="137" spans="2:12" ht="15">
      <c r="B137" s="14" t="s">
        <v>29</v>
      </c>
      <c r="C137" s="28">
        <f t="shared" si="16"/>
        <v>0</v>
      </c>
      <c r="D137" s="33"/>
      <c r="E137" s="28">
        <f t="shared" si="17"/>
        <v>0</v>
      </c>
      <c r="F137" s="51"/>
      <c r="G137" s="28">
        <f t="shared" si="18"/>
        <v>0</v>
      </c>
      <c r="H137" s="51"/>
      <c r="I137" s="28">
        <f t="shared" si="19"/>
        <v>0</v>
      </c>
      <c r="J137" s="51"/>
      <c r="K137" s="28">
        <f t="shared" si="20"/>
        <v>0</v>
      </c>
      <c r="L137" s="51"/>
    </row>
    <row r="138" spans="2:12" ht="15">
      <c r="B138" s="14" t="s">
        <v>39</v>
      </c>
      <c r="C138" s="28">
        <f t="shared" si="16"/>
        <v>0</v>
      </c>
      <c r="D138" s="33"/>
      <c r="E138" s="28">
        <f t="shared" si="17"/>
        <v>0</v>
      </c>
      <c r="F138" s="51"/>
      <c r="G138" s="28">
        <f t="shared" si="18"/>
        <v>0</v>
      </c>
      <c r="H138" s="51"/>
      <c r="I138" s="28">
        <f t="shared" si="19"/>
        <v>0</v>
      </c>
      <c r="J138" s="51"/>
      <c r="K138" s="28">
        <f t="shared" si="20"/>
        <v>0</v>
      </c>
      <c r="L138" s="51"/>
    </row>
    <row r="139" spans="2:12" ht="15">
      <c r="B139" s="14" t="s">
        <v>30</v>
      </c>
      <c r="C139" s="28">
        <f t="shared" si="16"/>
        <v>0</v>
      </c>
      <c r="D139" s="33"/>
      <c r="E139" s="28">
        <f t="shared" si="17"/>
        <v>0</v>
      </c>
      <c r="F139" s="51"/>
      <c r="G139" s="28">
        <f t="shared" si="18"/>
        <v>0</v>
      </c>
      <c r="H139" s="51"/>
      <c r="I139" s="28">
        <f t="shared" si="19"/>
        <v>0</v>
      </c>
      <c r="J139" s="51"/>
      <c r="K139" s="28">
        <f t="shared" si="20"/>
        <v>0</v>
      </c>
      <c r="L139" s="51"/>
    </row>
    <row r="140" spans="2:12" ht="15">
      <c r="B140" s="14" t="s">
        <v>40</v>
      </c>
      <c r="C140" s="28">
        <f t="shared" si="16"/>
        <v>0</v>
      </c>
      <c r="D140" s="33"/>
      <c r="E140" s="28">
        <f t="shared" si="17"/>
        <v>0</v>
      </c>
      <c r="F140" s="51"/>
      <c r="G140" s="28">
        <f t="shared" si="18"/>
        <v>0</v>
      </c>
      <c r="H140" s="51"/>
      <c r="I140" s="28">
        <f t="shared" si="19"/>
        <v>0</v>
      </c>
      <c r="J140" s="51"/>
      <c r="K140" s="28">
        <f t="shared" si="20"/>
        <v>0</v>
      </c>
      <c r="L140" s="51"/>
    </row>
    <row r="141" spans="2:12" ht="15">
      <c r="B141" s="14" t="s">
        <v>41</v>
      </c>
      <c r="C141" s="28">
        <f t="shared" si="16"/>
        <v>0</v>
      </c>
      <c r="D141" s="33"/>
      <c r="E141" s="28">
        <f t="shared" si="17"/>
        <v>0</v>
      </c>
      <c r="F141" s="51"/>
      <c r="G141" s="28">
        <f t="shared" si="18"/>
        <v>0</v>
      </c>
      <c r="H141" s="51"/>
      <c r="I141" s="28">
        <f t="shared" si="19"/>
        <v>0</v>
      </c>
      <c r="J141" s="51"/>
      <c r="K141" s="28">
        <f t="shared" si="20"/>
        <v>0</v>
      </c>
      <c r="L141" s="51"/>
    </row>
    <row r="142" spans="2:12" ht="15">
      <c r="B142" s="17" t="s">
        <v>10</v>
      </c>
      <c r="C142" s="30">
        <f>SUM(C130:C141)</f>
        <v>0</v>
      </c>
      <c r="D142" s="29"/>
      <c r="E142" s="30">
        <f>SUM(E130:E141)</f>
        <v>0</v>
      </c>
      <c r="F142" s="29"/>
      <c r="G142" s="30">
        <f>SUM(G130:G141)</f>
        <v>0</v>
      </c>
      <c r="H142" s="29"/>
      <c r="I142" s="30">
        <f>SUM(I130:I141)</f>
        <v>0</v>
      </c>
      <c r="J142" s="29"/>
      <c r="K142" s="30">
        <f>SUM(K130:K141)</f>
        <v>0</v>
      </c>
      <c r="L142" s="32"/>
    </row>
    <row r="143" spans="2:12" ht="15">
      <c r="B143" s="14" t="s">
        <v>11</v>
      </c>
      <c r="C143" s="28">
        <f>+C$28*C53*$A53/100/1000000</f>
        <v>0</v>
      </c>
      <c r="D143" s="16"/>
      <c r="E143" s="28">
        <f aca="true" t="shared" si="21" ref="E143:E153">+E$28*E53*$A53/100/1000000</f>
        <v>0</v>
      </c>
      <c r="F143" s="51"/>
      <c r="G143" s="28">
        <f>+G$28*G53*$A53/100/1000000</f>
        <v>0</v>
      </c>
      <c r="H143" s="51"/>
      <c r="I143" s="28">
        <f>+I$28*I53*$A53/100/1000000</f>
        <v>0</v>
      </c>
      <c r="J143" s="51"/>
      <c r="K143" s="28">
        <f>+K$28*K53*$A53/100/1000000</f>
        <v>0</v>
      </c>
      <c r="L143" s="51"/>
    </row>
    <row r="144" spans="2:12" ht="15">
      <c r="B144" s="14" t="s">
        <v>12</v>
      </c>
      <c r="C144" s="28">
        <f aca="true" t="shared" si="22" ref="C144:C154">+C$28*C54*$A54/100/1000000</f>
        <v>0</v>
      </c>
      <c r="D144" s="16"/>
      <c r="E144" s="28">
        <f t="shared" si="21"/>
        <v>0</v>
      </c>
      <c r="F144" s="51"/>
      <c r="G144" s="28">
        <f aca="true" t="shared" si="23" ref="G144:G154">+G$28*G54*$A54/100/1000000</f>
        <v>0</v>
      </c>
      <c r="H144" s="51"/>
      <c r="I144" s="28">
        <f aca="true" t="shared" si="24" ref="I144:I154">+I$28*I54*$A54/100/1000000</f>
        <v>0</v>
      </c>
      <c r="J144" s="51"/>
      <c r="K144" s="28">
        <f aca="true" t="shared" si="25" ref="K144:K154">+K$28*K54*$A54/100/1000000</f>
        <v>0</v>
      </c>
      <c r="L144" s="51"/>
    </row>
    <row r="145" spans="2:12" ht="15">
      <c r="B145" s="14" t="s">
        <v>42</v>
      </c>
      <c r="C145" s="28">
        <f t="shared" si="22"/>
        <v>0</v>
      </c>
      <c r="D145" s="16"/>
      <c r="E145" s="28">
        <f t="shared" si="21"/>
        <v>0</v>
      </c>
      <c r="F145" s="51"/>
      <c r="G145" s="28">
        <f t="shared" si="23"/>
        <v>0</v>
      </c>
      <c r="H145" s="51"/>
      <c r="I145" s="28">
        <f t="shared" si="24"/>
        <v>0</v>
      </c>
      <c r="J145" s="51"/>
      <c r="K145" s="28">
        <f t="shared" si="25"/>
        <v>0</v>
      </c>
      <c r="L145" s="51"/>
    </row>
    <row r="146" spans="2:12" ht="15">
      <c r="B146" s="14" t="s">
        <v>13</v>
      </c>
      <c r="C146" s="28">
        <f t="shared" si="22"/>
        <v>0</v>
      </c>
      <c r="D146" s="16"/>
      <c r="E146" s="28">
        <f t="shared" si="21"/>
        <v>0</v>
      </c>
      <c r="F146" s="51"/>
      <c r="G146" s="28">
        <f t="shared" si="23"/>
        <v>0</v>
      </c>
      <c r="H146" s="51"/>
      <c r="I146" s="28">
        <f t="shared" si="24"/>
        <v>0</v>
      </c>
      <c r="J146" s="51"/>
      <c r="K146" s="28">
        <f t="shared" si="25"/>
        <v>0</v>
      </c>
      <c r="L146" s="51"/>
    </row>
    <row r="147" spans="2:12" ht="15">
      <c r="B147" s="14" t="s">
        <v>31</v>
      </c>
      <c r="C147" s="28">
        <f t="shared" si="22"/>
        <v>0</v>
      </c>
      <c r="D147" s="16"/>
      <c r="E147" s="28">
        <f t="shared" si="21"/>
        <v>0</v>
      </c>
      <c r="F147" s="51"/>
      <c r="G147" s="28">
        <f t="shared" si="23"/>
        <v>0</v>
      </c>
      <c r="H147" s="51"/>
      <c r="I147" s="28">
        <f t="shared" si="24"/>
        <v>0</v>
      </c>
      <c r="J147" s="51"/>
      <c r="K147" s="28">
        <f t="shared" si="25"/>
        <v>0</v>
      </c>
      <c r="L147" s="51"/>
    </row>
    <row r="148" spans="2:12" ht="15">
      <c r="B148" s="37" t="s">
        <v>43</v>
      </c>
      <c r="C148" s="28">
        <f t="shared" si="22"/>
        <v>0</v>
      </c>
      <c r="D148" s="16"/>
      <c r="E148" s="28">
        <f t="shared" si="21"/>
        <v>0</v>
      </c>
      <c r="F148" s="51"/>
      <c r="G148" s="28">
        <f t="shared" si="23"/>
        <v>0</v>
      </c>
      <c r="H148" s="51"/>
      <c r="I148" s="28">
        <f t="shared" si="24"/>
        <v>0</v>
      </c>
      <c r="J148" s="51"/>
      <c r="K148" s="28">
        <f t="shared" si="25"/>
        <v>0</v>
      </c>
      <c r="L148" s="51"/>
    </row>
    <row r="149" spans="2:12" ht="15">
      <c r="B149" s="14" t="s">
        <v>14</v>
      </c>
      <c r="C149" s="28">
        <f t="shared" si="22"/>
        <v>0</v>
      </c>
      <c r="D149" s="16"/>
      <c r="E149" s="28">
        <f t="shared" si="21"/>
        <v>0</v>
      </c>
      <c r="F149" s="51"/>
      <c r="G149" s="28">
        <f t="shared" si="23"/>
        <v>0</v>
      </c>
      <c r="H149" s="51"/>
      <c r="I149" s="28">
        <f t="shared" si="24"/>
        <v>0</v>
      </c>
      <c r="J149" s="51"/>
      <c r="K149" s="28">
        <f t="shared" si="25"/>
        <v>0</v>
      </c>
      <c r="L149" s="51"/>
    </row>
    <row r="150" spans="2:12" ht="15">
      <c r="B150" s="14" t="s">
        <v>32</v>
      </c>
      <c r="C150" s="28">
        <f t="shared" si="22"/>
        <v>0</v>
      </c>
      <c r="D150" s="33"/>
      <c r="E150" s="28">
        <f t="shared" si="21"/>
        <v>0</v>
      </c>
      <c r="F150" s="51"/>
      <c r="G150" s="28">
        <f t="shared" si="23"/>
        <v>0</v>
      </c>
      <c r="H150" s="51"/>
      <c r="I150" s="28">
        <f t="shared" si="24"/>
        <v>0</v>
      </c>
      <c r="J150" s="51"/>
      <c r="K150" s="28">
        <f t="shared" si="25"/>
        <v>0</v>
      </c>
      <c r="L150" s="51"/>
    </row>
    <row r="151" spans="2:12" ht="15">
      <c r="B151" s="14" t="s">
        <v>44</v>
      </c>
      <c r="C151" s="28">
        <f t="shared" si="22"/>
        <v>0</v>
      </c>
      <c r="D151" s="33"/>
      <c r="E151" s="28">
        <f t="shared" si="21"/>
        <v>0</v>
      </c>
      <c r="F151" s="51"/>
      <c r="G151" s="28">
        <f t="shared" si="23"/>
        <v>0</v>
      </c>
      <c r="H151" s="51"/>
      <c r="I151" s="28">
        <f t="shared" si="24"/>
        <v>0</v>
      </c>
      <c r="J151" s="51"/>
      <c r="K151" s="28">
        <f t="shared" si="25"/>
        <v>0</v>
      </c>
      <c r="L151" s="51"/>
    </row>
    <row r="152" spans="2:12" ht="15">
      <c r="B152" s="14" t="s">
        <v>33</v>
      </c>
      <c r="C152" s="28">
        <f t="shared" si="22"/>
        <v>0</v>
      </c>
      <c r="D152" s="33"/>
      <c r="E152" s="28">
        <f t="shared" si="21"/>
        <v>0</v>
      </c>
      <c r="F152" s="51"/>
      <c r="G152" s="28">
        <f t="shared" si="23"/>
        <v>0</v>
      </c>
      <c r="H152" s="51"/>
      <c r="I152" s="28">
        <f t="shared" si="24"/>
        <v>0</v>
      </c>
      <c r="J152" s="51"/>
      <c r="K152" s="28">
        <f t="shared" si="25"/>
        <v>0</v>
      </c>
      <c r="L152" s="51"/>
    </row>
    <row r="153" spans="2:12" ht="15">
      <c r="B153" s="14" t="s">
        <v>45</v>
      </c>
      <c r="C153" s="28">
        <f t="shared" si="22"/>
        <v>0</v>
      </c>
      <c r="D153" s="33"/>
      <c r="E153" s="28">
        <f t="shared" si="21"/>
        <v>0</v>
      </c>
      <c r="F153" s="51"/>
      <c r="G153" s="28">
        <f t="shared" si="23"/>
        <v>0</v>
      </c>
      <c r="H153" s="51"/>
      <c r="I153" s="28">
        <f t="shared" si="24"/>
        <v>0</v>
      </c>
      <c r="J153" s="51"/>
      <c r="K153" s="28">
        <f t="shared" si="25"/>
        <v>0</v>
      </c>
      <c r="L153" s="51"/>
    </row>
    <row r="154" spans="2:12" ht="15">
      <c r="B154" s="14" t="s">
        <v>46</v>
      </c>
      <c r="C154" s="28">
        <f t="shared" si="22"/>
        <v>0</v>
      </c>
      <c r="D154" s="33"/>
      <c r="E154" s="28">
        <f>+E$28*E64*$A64/100/1000000</f>
        <v>0</v>
      </c>
      <c r="F154" s="51"/>
      <c r="G154" s="28">
        <f t="shared" si="23"/>
        <v>0</v>
      </c>
      <c r="H154" s="51"/>
      <c r="I154" s="28">
        <f t="shared" si="24"/>
        <v>0</v>
      </c>
      <c r="J154" s="51"/>
      <c r="K154" s="28">
        <f t="shared" si="25"/>
        <v>0</v>
      </c>
      <c r="L154" s="51"/>
    </row>
    <row r="155" spans="2:12" ht="15">
      <c r="B155" s="17" t="s">
        <v>15</v>
      </c>
      <c r="C155" s="30">
        <f>SUM(C143:C154)</f>
        <v>0</v>
      </c>
      <c r="D155" s="31"/>
      <c r="E155" s="30">
        <f>SUM(E143:E154)</f>
        <v>0</v>
      </c>
      <c r="F155" s="31"/>
      <c r="G155" s="30">
        <f>SUM(G143:G154)</f>
        <v>0</v>
      </c>
      <c r="H155" s="31"/>
      <c r="I155" s="30">
        <f>SUM(I143:I154)</f>
        <v>0</v>
      </c>
      <c r="J155" s="31"/>
      <c r="K155" s="30">
        <f>SUM(K143:K154)</f>
        <v>0</v>
      </c>
      <c r="L155" s="32"/>
    </row>
    <row r="156" spans="2:12" ht="15">
      <c r="B156" s="14" t="s">
        <v>16</v>
      </c>
      <c r="C156" s="28">
        <f>+C$29*C66*$A66/100/1000000</f>
        <v>0</v>
      </c>
      <c r="D156" s="16"/>
      <c r="E156" s="28">
        <f>+E$29*E66*$A66/100/1000000</f>
        <v>0</v>
      </c>
      <c r="F156" s="51"/>
      <c r="G156" s="28">
        <f>+G$29*G66*$A66/100/1000000</f>
        <v>0</v>
      </c>
      <c r="H156" s="51"/>
      <c r="I156" s="28">
        <f>+I$29*I66*$A66/100/1000000</f>
        <v>0</v>
      </c>
      <c r="J156" s="51"/>
      <c r="K156" s="28">
        <f>+K$29*K66*$A66/100/1000000</f>
        <v>0</v>
      </c>
      <c r="L156" s="51"/>
    </row>
    <row r="157" spans="2:12" ht="15">
      <c r="B157" s="14" t="s">
        <v>17</v>
      </c>
      <c r="C157" s="28">
        <f aca="true" t="shared" si="26" ref="C157:C167">+C$29*C67*$A67/100/1000000</f>
        <v>0</v>
      </c>
      <c r="D157" s="16"/>
      <c r="E157" s="28">
        <f aca="true" t="shared" si="27" ref="E157:E167">+E$29*E67*$A67/100/1000000</f>
        <v>0</v>
      </c>
      <c r="F157" s="51"/>
      <c r="G157" s="28">
        <f aca="true" t="shared" si="28" ref="G157:G167">+G$29*G67*$A67/100/1000000</f>
        <v>0</v>
      </c>
      <c r="H157" s="51"/>
      <c r="I157" s="28">
        <f aca="true" t="shared" si="29" ref="I157:I167">+I$29*I67*$A67/100/1000000</f>
        <v>0</v>
      </c>
      <c r="J157" s="51"/>
      <c r="K157" s="28">
        <f aca="true" t="shared" si="30" ref="K157:K167">+K$29*K67*$A67/100/1000000</f>
        <v>0</v>
      </c>
      <c r="L157" s="51"/>
    </row>
    <row r="158" spans="2:12" ht="15">
      <c r="B158" s="14" t="s">
        <v>47</v>
      </c>
      <c r="C158" s="28">
        <f t="shared" si="26"/>
        <v>0</v>
      </c>
      <c r="D158" s="16"/>
      <c r="E158" s="28">
        <f t="shared" si="27"/>
        <v>0</v>
      </c>
      <c r="F158" s="51"/>
      <c r="G158" s="28">
        <f t="shared" si="28"/>
        <v>0</v>
      </c>
      <c r="H158" s="51"/>
      <c r="I158" s="28">
        <f t="shared" si="29"/>
        <v>0</v>
      </c>
      <c r="J158" s="51"/>
      <c r="K158" s="28">
        <f t="shared" si="30"/>
        <v>0</v>
      </c>
      <c r="L158" s="51"/>
    </row>
    <row r="159" spans="2:12" ht="15">
      <c r="B159" s="14" t="s">
        <v>18</v>
      </c>
      <c r="C159" s="28">
        <f t="shared" si="26"/>
        <v>0</v>
      </c>
      <c r="D159" s="16"/>
      <c r="E159" s="28">
        <f t="shared" si="27"/>
        <v>0</v>
      </c>
      <c r="F159" s="51"/>
      <c r="G159" s="28">
        <f t="shared" si="28"/>
        <v>0</v>
      </c>
      <c r="H159" s="51"/>
      <c r="I159" s="28">
        <f t="shared" si="29"/>
        <v>0</v>
      </c>
      <c r="J159" s="51"/>
      <c r="K159" s="28">
        <f t="shared" si="30"/>
        <v>0</v>
      </c>
      <c r="L159" s="51"/>
    </row>
    <row r="160" spans="2:12" ht="15">
      <c r="B160" s="14" t="s">
        <v>34</v>
      </c>
      <c r="C160" s="28">
        <f t="shared" si="26"/>
        <v>0</v>
      </c>
      <c r="D160" s="16"/>
      <c r="E160" s="28">
        <f t="shared" si="27"/>
        <v>0</v>
      </c>
      <c r="F160" s="51"/>
      <c r="G160" s="28">
        <f t="shared" si="28"/>
        <v>0</v>
      </c>
      <c r="H160" s="51"/>
      <c r="I160" s="28">
        <f t="shared" si="29"/>
        <v>0</v>
      </c>
      <c r="J160" s="51"/>
      <c r="K160" s="28">
        <f t="shared" si="30"/>
        <v>0</v>
      </c>
      <c r="L160" s="51"/>
    </row>
    <row r="161" spans="2:12" ht="15">
      <c r="B161" s="37" t="s">
        <v>48</v>
      </c>
      <c r="C161" s="28">
        <f t="shared" si="26"/>
        <v>0</v>
      </c>
      <c r="D161" s="16"/>
      <c r="E161" s="28">
        <f t="shared" si="27"/>
        <v>0</v>
      </c>
      <c r="F161" s="51"/>
      <c r="G161" s="28">
        <f t="shared" si="28"/>
        <v>0</v>
      </c>
      <c r="H161" s="51"/>
      <c r="I161" s="28">
        <f t="shared" si="29"/>
        <v>0</v>
      </c>
      <c r="J161" s="51"/>
      <c r="K161" s="28">
        <f t="shared" si="30"/>
        <v>0</v>
      </c>
      <c r="L161" s="51"/>
    </row>
    <row r="162" spans="2:12" ht="15">
      <c r="B162" s="14" t="s">
        <v>19</v>
      </c>
      <c r="C162" s="28">
        <f t="shared" si="26"/>
        <v>0</v>
      </c>
      <c r="D162" s="16"/>
      <c r="E162" s="28">
        <f t="shared" si="27"/>
        <v>0</v>
      </c>
      <c r="F162" s="51"/>
      <c r="G162" s="28">
        <f t="shared" si="28"/>
        <v>0</v>
      </c>
      <c r="H162" s="51"/>
      <c r="I162" s="28">
        <f t="shared" si="29"/>
        <v>0</v>
      </c>
      <c r="J162" s="51"/>
      <c r="K162" s="28">
        <f t="shared" si="30"/>
        <v>0</v>
      </c>
      <c r="L162" s="51"/>
    </row>
    <row r="163" spans="2:12" ht="15">
      <c r="B163" s="14" t="s">
        <v>35</v>
      </c>
      <c r="C163" s="28">
        <f t="shared" si="26"/>
        <v>0</v>
      </c>
      <c r="D163" s="33"/>
      <c r="E163" s="28">
        <f t="shared" si="27"/>
        <v>0</v>
      </c>
      <c r="F163" s="51"/>
      <c r="G163" s="28">
        <f t="shared" si="28"/>
        <v>0</v>
      </c>
      <c r="H163" s="51"/>
      <c r="I163" s="28">
        <f t="shared" si="29"/>
        <v>0</v>
      </c>
      <c r="J163" s="51"/>
      <c r="K163" s="28">
        <f t="shared" si="30"/>
        <v>0</v>
      </c>
      <c r="L163" s="51"/>
    </row>
    <row r="164" spans="2:12" ht="15">
      <c r="B164" s="14" t="s">
        <v>49</v>
      </c>
      <c r="C164" s="28">
        <f t="shared" si="26"/>
        <v>0</v>
      </c>
      <c r="D164" s="33"/>
      <c r="E164" s="28">
        <f t="shared" si="27"/>
        <v>0</v>
      </c>
      <c r="F164" s="51"/>
      <c r="G164" s="28">
        <f t="shared" si="28"/>
        <v>0</v>
      </c>
      <c r="H164" s="51"/>
      <c r="I164" s="28">
        <f t="shared" si="29"/>
        <v>0</v>
      </c>
      <c r="J164" s="51"/>
      <c r="K164" s="28">
        <f t="shared" si="30"/>
        <v>0</v>
      </c>
      <c r="L164" s="51"/>
    </row>
    <row r="165" spans="2:12" ht="15">
      <c r="B165" s="14" t="s">
        <v>36</v>
      </c>
      <c r="C165" s="28">
        <f t="shared" si="26"/>
        <v>0</v>
      </c>
      <c r="D165" s="33"/>
      <c r="E165" s="28">
        <f t="shared" si="27"/>
        <v>0</v>
      </c>
      <c r="F165" s="51"/>
      <c r="G165" s="28">
        <f t="shared" si="28"/>
        <v>0</v>
      </c>
      <c r="H165" s="51"/>
      <c r="I165" s="28">
        <f t="shared" si="29"/>
        <v>0</v>
      </c>
      <c r="J165" s="51"/>
      <c r="K165" s="28">
        <f t="shared" si="30"/>
        <v>0</v>
      </c>
      <c r="L165" s="51"/>
    </row>
    <row r="166" spans="2:12" ht="15">
      <c r="B166" s="14" t="s">
        <v>50</v>
      </c>
      <c r="C166" s="28">
        <f t="shared" si="26"/>
        <v>0</v>
      </c>
      <c r="D166" s="33"/>
      <c r="E166" s="28">
        <f t="shared" si="27"/>
        <v>0</v>
      </c>
      <c r="F166" s="51"/>
      <c r="G166" s="28">
        <f t="shared" si="28"/>
        <v>0</v>
      </c>
      <c r="H166" s="51"/>
      <c r="I166" s="28">
        <f t="shared" si="29"/>
        <v>0</v>
      </c>
      <c r="J166" s="51"/>
      <c r="K166" s="28">
        <f t="shared" si="30"/>
        <v>0</v>
      </c>
      <c r="L166" s="51"/>
    </row>
    <row r="167" spans="2:12" ht="15">
      <c r="B167" s="14" t="s">
        <v>51</v>
      </c>
      <c r="C167" s="28">
        <f t="shared" si="26"/>
        <v>0</v>
      </c>
      <c r="D167" s="33"/>
      <c r="E167" s="28">
        <f t="shared" si="27"/>
        <v>0</v>
      </c>
      <c r="F167" s="51"/>
      <c r="G167" s="28">
        <f t="shared" si="28"/>
        <v>0</v>
      </c>
      <c r="H167" s="51"/>
      <c r="I167" s="28">
        <f t="shared" si="29"/>
        <v>0</v>
      </c>
      <c r="J167" s="51"/>
      <c r="K167" s="28">
        <f t="shared" si="30"/>
        <v>0</v>
      </c>
      <c r="L167" s="51"/>
    </row>
    <row r="168" spans="2:12" ht="15">
      <c r="B168" s="17" t="s">
        <v>20</v>
      </c>
      <c r="C168" s="30">
        <f>SUM(C156:C167)</f>
        <v>0</v>
      </c>
      <c r="D168" s="31"/>
      <c r="E168" s="30">
        <f>SUM(E156:E167)</f>
        <v>0</v>
      </c>
      <c r="F168" s="31"/>
      <c r="G168" s="30">
        <f>SUM(G156:G167)</f>
        <v>0</v>
      </c>
      <c r="H168" s="31"/>
      <c r="I168" s="30">
        <f>SUM(I156:I167)</f>
        <v>0</v>
      </c>
      <c r="J168" s="31"/>
      <c r="K168" s="30">
        <f>SUM(K156:K167)</f>
        <v>0</v>
      </c>
      <c r="L168" s="32"/>
    </row>
    <row r="169" spans="2:12" ht="13.5">
      <c r="B169" s="14" t="s">
        <v>66</v>
      </c>
      <c r="C169" s="34">
        <f>C142+C155+C168</f>
        <v>0</v>
      </c>
      <c r="D169" s="19"/>
      <c r="E169" s="34">
        <f>E142+E155+E168</f>
        <v>0</v>
      </c>
      <c r="F169" s="19"/>
      <c r="G169" s="34">
        <f>G142+G155+G168</f>
        <v>0</v>
      </c>
      <c r="H169" s="19"/>
      <c r="I169" s="34">
        <f>I142+I155+I168</f>
        <v>0</v>
      </c>
      <c r="J169" s="19"/>
      <c r="K169" s="34">
        <f>K142+K155+K168</f>
        <v>0</v>
      </c>
      <c r="L169" s="9"/>
    </row>
    <row r="175" spans="3:5" ht="12.75">
      <c r="C175" s="59"/>
      <c r="D175" s="60"/>
      <c r="E175" s="42"/>
    </row>
    <row r="176" spans="3:5" ht="12.75">
      <c r="C176" s="59"/>
      <c r="D176" s="61"/>
      <c r="E176" s="42"/>
    </row>
    <row r="177" spans="3:5" ht="12.75">
      <c r="C177" s="59"/>
      <c r="D177" s="61"/>
      <c r="E177" s="42"/>
    </row>
    <row r="178" spans="3:6" ht="12.75">
      <c r="C178" s="59"/>
      <c r="D178" s="61"/>
      <c r="E178" s="42"/>
      <c r="F178" s="42"/>
    </row>
    <row r="179" spans="3:6" ht="12.75">
      <c r="C179" s="59"/>
      <c r="D179" s="61"/>
      <c r="E179" s="42"/>
      <c r="F179" s="42"/>
    </row>
    <row r="180" spans="3:6" ht="12.75">
      <c r="C180" s="59"/>
      <c r="D180" s="61"/>
      <c r="E180" s="42"/>
      <c r="F180" s="42"/>
    </row>
    <row r="181" spans="3:5" ht="12.75">
      <c r="C181" s="59"/>
      <c r="D181" s="61"/>
      <c r="E181" s="43"/>
    </row>
    <row r="182" spans="3:4" ht="12.75">
      <c r="C182" s="59"/>
      <c r="D182" s="61"/>
    </row>
    <row r="183" spans="3:4" ht="12.75">
      <c r="C183" s="59"/>
      <c r="D183" s="61"/>
    </row>
    <row r="184" spans="3:4" ht="12.75">
      <c r="C184" s="59"/>
      <c r="D184" s="61"/>
    </row>
    <row r="185" spans="3:4" ht="12.75">
      <c r="C185" s="59"/>
      <c r="D185" s="61"/>
    </row>
    <row r="186" spans="3:4" ht="12.75">
      <c r="C186" s="59"/>
      <c r="D186" s="61"/>
    </row>
    <row r="187" spans="3:4" ht="12.75">
      <c r="C187" s="59"/>
      <c r="D187" s="61"/>
    </row>
    <row r="188" spans="3:4" ht="12.75">
      <c r="C188" s="59"/>
      <c r="D188" s="61"/>
    </row>
    <row r="189" spans="3:4" ht="12.75">
      <c r="C189" s="59"/>
      <c r="D189" s="61"/>
    </row>
    <row r="190" spans="3:4" ht="12.75">
      <c r="C190" s="59"/>
      <c r="D190" s="61"/>
    </row>
    <row r="191" spans="3:4" ht="12.75">
      <c r="C191" s="59"/>
      <c r="D191" s="61"/>
    </row>
    <row r="192" spans="3:4" ht="12.75">
      <c r="C192" s="59"/>
      <c r="D192" s="61"/>
    </row>
    <row r="193" spans="3:4" ht="12.75">
      <c r="C193" s="59"/>
      <c r="D193" s="61"/>
    </row>
    <row r="194" spans="3:4" ht="12.75">
      <c r="C194" s="59"/>
      <c r="D194" s="61"/>
    </row>
    <row r="195" spans="3:4" ht="12.75">
      <c r="C195" s="59"/>
      <c r="D195" s="61"/>
    </row>
  </sheetData>
  <mergeCells count="34">
    <mergeCell ref="L83:L84"/>
    <mergeCell ref="C38:C39"/>
    <mergeCell ref="E38:E39"/>
    <mergeCell ref="G38:G39"/>
    <mergeCell ref="I38:I39"/>
    <mergeCell ref="K38:K39"/>
    <mergeCell ref="D38:D39"/>
    <mergeCell ref="H83:H84"/>
    <mergeCell ref="I83:I84"/>
    <mergeCell ref="J83:J84"/>
    <mergeCell ref="C128:C129"/>
    <mergeCell ref="E128:E129"/>
    <mergeCell ref="G128:G129"/>
    <mergeCell ref="B83:B84"/>
    <mergeCell ref="C83:C84"/>
    <mergeCell ref="E83:E84"/>
    <mergeCell ref="F83:F84"/>
    <mergeCell ref="G83:G84"/>
    <mergeCell ref="D128:D129"/>
    <mergeCell ref="H38:H39"/>
    <mergeCell ref="J38:J39"/>
    <mergeCell ref="K83:K84"/>
    <mergeCell ref="A38:A39"/>
    <mergeCell ref="D83:D84"/>
    <mergeCell ref="L38:L39"/>
    <mergeCell ref="L128:L129"/>
    <mergeCell ref="B128:B129"/>
    <mergeCell ref="F128:F129"/>
    <mergeCell ref="H128:H129"/>
    <mergeCell ref="J128:J129"/>
    <mergeCell ref="I128:I129"/>
    <mergeCell ref="K128:K129"/>
    <mergeCell ref="B38:B39"/>
    <mergeCell ref="F38:F39"/>
  </mergeCells>
  <printOptions/>
  <pageMargins left="0.75" right="0.75" top="1" bottom="1" header="0.4921259845" footer="0.4921259845"/>
  <pageSetup fitToHeight="2" horizontalDpi="600" verticalDpi="600" orientation="landscape" pageOrder="overThenDown" paperSize="9" scale="53" r:id="rId1"/>
  <rowBreaks count="3" manualBreakCount="3">
    <brk id="31" max="11" man="1"/>
    <brk id="80" max="11" man="1"/>
    <brk id="1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2003-08-14T07:56:33Z</cp:lastPrinted>
  <dcterms:created xsi:type="dcterms:W3CDTF">2003-04-23T15:29:14Z</dcterms:created>
  <dcterms:modified xsi:type="dcterms:W3CDTF">2003-09-09T12:07:31Z</dcterms:modified>
  <cp:category/>
  <cp:version/>
  <cp:contentType/>
  <cp:contentStatus/>
</cp:coreProperties>
</file>